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veroye\Desktop\"/>
    </mc:Choice>
  </mc:AlternateContent>
  <xr:revisionPtr revIDLastSave="0" documentId="13_ncr:1_{5FA45D8B-C503-4671-A48A-E7D44BF91FE2}" xr6:coauthVersionLast="47" xr6:coauthVersionMax="47" xr10:uidLastSave="{00000000-0000-0000-0000-000000000000}"/>
  <bookViews>
    <workbookView xWindow="380" yWindow="380" windowWidth="22930" windowHeight="12390" xr2:uid="{B20D6B68-42F4-400E-93CD-50E0AA78BB7C}"/>
  </bookViews>
  <sheets>
    <sheet name="Number of Observations per User" sheetId="1" r:id="rId1"/>
    <sheet name="List of Protocol Valu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F11" i="1" s="1"/>
  <c r="C11" i="1" s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E12" i="1"/>
  <c r="F12" i="1" s="1"/>
  <c r="C12" i="1" s="1"/>
  <c r="E13" i="1"/>
  <c r="F13" i="1" s="1"/>
  <c r="C13" i="1" s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" i="1"/>
  <c r="F10" i="1" s="1"/>
  <c r="C10" i="1" s="1"/>
  <c r="E9" i="1"/>
  <c r="F9" i="1" s="1"/>
  <c r="C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Overoye</author>
  </authors>
  <commentList>
    <comment ref="B8" authorId="0" shapeId="0" xr:uid="{FD69F05F-EE24-48A2-BC68-2E500C8E473E}">
      <text>
        <r>
          <rPr>
            <b/>
            <sz val="9"/>
            <color indexed="81"/>
            <rFont val="Tahoma"/>
            <family val="2"/>
          </rPr>
          <t>David Overoye:</t>
        </r>
        <r>
          <rPr>
            <sz val="9"/>
            <color indexed="81"/>
            <rFont val="Tahoma"/>
            <family val="2"/>
          </rPr>
          <t xml:space="preserve">
UserID can be found on GLOBE Observer under the Gear/Settings Icon</t>
        </r>
      </text>
    </comment>
  </commentList>
</comments>
</file>

<file path=xl/sharedStrings.xml><?xml version="1.0" encoding="utf-8"?>
<sst xmlns="http://schemas.openxmlformats.org/spreadsheetml/2006/main" count="23" uniqueCount="22">
  <si>
    <t>Base URL</t>
  </si>
  <si>
    <t>Start Date</t>
  </si>
  <si>
    <t>End Date</t>
  </si>
  <si>
    <t>Protocol</t>
  </si>
  <si>
    <t>UserID</t>
  </si>
  <si>
    <t>APIRUL</t>
  </si>
  <si>
    <t>API Response</t>
  </si>
  <si>
    <t>Number of Measurements</t>
  </si>
  <si>
    <t>2020-01-01</t>
  </si>
  <si>
    <t>End UserID Records</t>
  </si>
  <si>
    <t>Hidden Columns - Used for Calculations</t>
  </si>
  <si>
    <t>Protocols Available Values</t>
  </si>
  <si>
    <t>aerosols, air_temp_dailies, air_temp_monthlies, air_temp_noons, air_temps, arctic_birds, barometric_pressure_noons, barometric_pressures, biometry_trees, carbon_cycle, conductivities, dissolved_oxygens, fire_fuel_metadata, fire_fuel_strata, fire_fuel_transects, freshwater_macroinvertebrates, frost_tubes, graminoid_biomasses, greenings, humidities, humidity_monthlies, humidity_noons, hydrology_alkalinities, hydrology_phs, land_covers, lilacs, mosquito_habitat_mapper, mosquitoes, nitrates, ozone_one_hour_after_noons, ozones, phenological_gardens, precipitation_monthlies, precipitations, salinities, sky_condition_noons, sky_conditions, snowpacks, soil_characterizations, soil_densities, soil_fertilities, soil_infiltrations, soil_layer_descriptions, soil_moisture_for_smap, soil_moisture_via_gravimetrics, soil_moisture_via_sensors, soil_particle_size_distributions, soil_phs, soil_temp_dailies, soil_temp_monthlies, soil_temp_noons, soil_temp_sub_days, surface_temperature_noons, surface_temperatures, transparencies, tree_heights, vegatation_covers, volumetric_soil_moisture_monthlies, water_temperatures, water_vapor_noons, water_vapors, winds</t>
  </si>
  <si>
    <t>https://api.globe.gov/search/v1/measurement/protocol/measureddate/userid/?protocols=</t>
  </si>
  <si>
    <t>sky_conditions</t>
  </si>
  <si>
    <t>yyyy-mm-dd</t>
  </si>
  <si>
    <t>List of Protocol Values Worksheet</t>
  </si>
  <si>
    <t>UserName(optional)</t>
  </si>
  <si>
    <t>2021-06-25</t>
  </si>
  <si>
    <t>Number of Submissions by Date Range and Protocol</t>
  </si>
  <si>
    <t>User Name-1</t>
  </si>
  <si>
    <t>User Name-2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</si>
</sst>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3B4151"/>
      <name val="Open Sans"/>
      <family val="2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2" fillId="0" borderId="0" xfId="1" applyAlignment="1">
      <alignment wrapText="1"/>
    </xf>
    <xf numFmtId="0" fontId="0" fillId="0" borderId="0" xfId="0" applyNumberFormat="1"/>
    <xf numFmtId="0" fontId="3" fillId="0" borderId="0" xfId="0" applyFont="1" applyAlignment="1">
      <alignment wrapText="1"/>
    </xf>
    <xf numFmtId="0" fontId="4" fillId="0" borderId="0" xfId="0" applyFont="1"/>
    <xf numFmtId="0" fontId="0" fillId="0" borderId="0" xfId="0" applyFill="1" applyAlignment="1"/>
    <xf numFmtId="0" fontId="0" fillId="0" borderId="0" xfId="0" applyFill="1" applyAlignment="1">
      <alignment wrapText="1"/>
    </xf>
    <xf numFmtId="0" fontId="1" fillId="0" borderId="0" xfId="0" applyFont="1" applyFill="1" applyAlignment="1">
      <alignment vertical="center"/>
    </xf>
    <xf numFmtId="0" fontId="0" fillId="0" borderId="1" xfId="0" applyBorder="1"/>
    <xf numFmtId="49" fontId="4" fillId="0" borderId="1" xfId="0" applyNumberFormat="1" applyFont="1" applyBorder="1"/>
    <xf numFmtId="0" fontId="4" fillId="0" borderId="1" xfId="0" applyFont="1" applyBorder="1"/>
    <xf numFmtId="0" fontId="0" fillId="0" borderId="1" xfId="0" applyBorder="1" applyAlignment="1">
      <alignment horizontal="right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4" fillId="0" borderId="1" xfId="0" applyFont="1" applyBorder="1" applyProtection="1">
      <protection locked="0"/>
    </xf>
    <xf numFmtId="0" fontId="4" fillId="4" borderId="1" xfId="0" applyFont="1" applyFill="1" applyBorder="1"/>
    <xf numFmtId="0" fontId="1" fillId="4" borderId="1" xfId="0" applyFont="1" applyFill="1" applyBorder="1"/>
    <xf numFmtId="0" fontId="0" fillId="2" borderId="0" xfId="0" applyFill="1" applyAlignment="1">
      <alignment horizontal="center"/>
    </xf>
    <xf numFmtId="0" fontId="0" fillId="3" borderId="0" xfId="0" applyFill="1" applyAlignment="1"/>
    <xf numFmtId="0" fontId="0" fillId="0" borderId="0" xfId="0" applyAlignment="1"/>
    <xf numFmtId="0" fontId="1" fillId="5" borderId="2" xfId="0" applyFont="1" applyFill="1" applyBorder="1" applyAlignment="1"/>
    <xf numFmtId="0" fontId="0" fillId="5" borderId="2" xfId="0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i.globe.gov/search/v1/measurement/protocol/measureddate/userid/?protocols=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65F72-3B06-47DA-89C0-C1E44E8B7C68}">
  <dimension ref="A1:F103"/>
  <sheetViews>
    <sheetView tabSelected="1" workbookViewId="0">
      <selection activeCell="B11" sqref="B11"/>
    </sheetView>
  </sheetViews>
  <sheetFormatPr defaultRowHeight="14.5" x14ac:dyDescent="0.35"/>
  <cols>
    <col min="1" max="1" width="20.26953125" customWidth="1"/>
    <col min="2" max="2" width="21.453125" customWidth="1"/>
    <col min="3" max="3" width="29.1796875" customWidth="1"/>
    <col min="4" max="4" width="23" customWidth="1"/>
    <col min="5" max="5" width="47.36328125" hidden="1" customWidth="1"/>
    <col min="6" max="6" width="19.6328125" hidden="1" customWidth="1"/>
  </cols>
  <sheetData>
    <row r="1" spans="1:6" ht="15" thickBot="1" x14ac:dyDescent="0.4">
      <c r="A1" s="22" t="s">
        <v>19</v>
      </c>
      <c r="B1" s="23"/>
      <c r="C1" s="23"/>
      <c r="E1" s="20" t="s">
        <v>10</v>
      </c>
      <c r="F1" s="21"/>
    </row>
    <row r="2" spans="1:6" x14ac:dyDescent="0.35">
      <c r="A2" s="8"/>
      <c r="B2" s="7"/>
      <c r="C2" s="5"/>
      <c r="D2" s="6"/>
      <c r="E2" s="6"/>
    </row>
    <row r="3" spans="1:6" ht="72.5" x14ac:dyDescent="0.35">
      <c r="A3" s="9" t="s">
        <v>1</v>
      </c>
      <c r="B3" s="13" t="s">
        <v>8</v>
      </c>
      <c r="C3" s="10" t="s">
        <v>15</v>
      </c>
      <c r="E3" t="s">
        <v>0</v>
      </c>
      <c r="F3" s="2" t="s">
        <v>13</v>
      </c>
    </row>
    <row r="4" spans="1:6" x14ac:dyDescent="0.35">
      <c r="A4" s="9" t="s">
        <v>2</v>
      </c>
      <c r="B4" s="13" t="s">
        <v>18</v>
      </c>
      <c r="C4" s="10" t="s">
        <v>15</v>
      </c>
    </row>
    <row r="5" spans="1:6" x14ac:dyDescent="0.35">
      <c r="A5" s="9" t="s">
        <v>3</v>
      </c>
      <c r="B5" s="14" t="s">
        <v>14</v>
      </c>
      <c r="C5" s="11" t="s">
        <v>16</v>
      </c>
    </row>
    <row r="6" spans="1:6" x14ac:dyDescent="0.35">
      <c r="C6" s="5"/>
    </row>
    <row r="8" spans="1:6" x14ac:dyDescent="0.35">
      <c r="A8" s="17" t="s">
        <v>17</v>
      </c>
      <c r="B8" s="18" t="s">
        <v>4</v>
      </c>
      <c r="C8" s="18" t="s">
        <v>7</v>
      </c>
      <c r="E8" t="s">
        <v>5</v>
      </c>
      <c r="F8" t="s">
        <v>6</v>
      </c>
    </row>
    <row r="9" spans="1:6" ht="48.5" customHeight="1" x14ac:dyDescent="0.35">
      <c r="A9" s="16" t="s">
        <v>20</v>
      </c>
      <c r="B9" s="15">
        <v>11114</v>
      </c>
      <c r="C9" s="12" t="str">
        <f>IFERROR(IF(B9="","",MID(F9,(SEARCH("count",F9)+7),(SEARCH("message",F9)-2)-(SEARCH("count",F9)+7))),"Error - Check Inputs")</f>
        <v>32</v>
      </c>
      <c r="E9" s="1" t="str">
        <f t="shared" ref="E9:E40" si="0">IF(B9="","",_xlfn.CONCAT($F$3,$B$5,"&amp;startdate=",$B$3,"&amp;enddate=",$B$4,"&amp;userid=",$B9,"&amp;geojson=FALSE&amp;sample=TRUE"))</f>
        <v>https://api.globe.gov/search/v1/measurement/protocol/measureddate/userid/?protocols=sky_conditions&amp;startdate=2020-01-01&amp;enddate=2021-06-25&amp;userid=11114&amp;geojson=FALSE&amp;sample=TRUE</v>
      </c>
      <c r="F9" s="3" t="str">
        <f>IF(B9="","",_xlfn.WEBSERVICE(E9))</f>
        <v>{"count":32,"message":"success","results":[{"protocol":"sky_conditions","measuredDate":"2020-08-20","createDate":"2021-05-23T11:32:50","updateDate":"2021-05-23T11:32:50","publishDate":"2021-06-23T21:12:29","organizationId":12993805,"organizationName":"Canyon Weather","siteId":35802,"siteName":"11SMT309762","countryName":"United States","countryCode":"USA","latitude":34.124374,"longitude":-117.749344,"elevation":485.3,"pid":193336546,"data":{"skyconditionsSand":null,"skyconditionsDownwardCaption":"","skyconditionsFog":null,"skyconditionsNimbostratus":null,"skyconditionsOpacityLow":"translucent","skyconditionsWestCaption":"","skyconditionsCloudCoverHigh":null,"skyconditionsDownwardPhotoUrl":"https://data.globe.gov/system/photos/2020/08/20/1848759/original.jpg","skyconditionsVolcanicAsh":null,"skyconditionsMeasurementLatitude":34.1244,"skyconditionsLeavesOnTrees":true,"skyconditionsMeasuredAt":"2020-08-20T17:54:00","skyconditionsCirrostratus":null,"skyconditionsRainingSnowing":false,"skyconditionsContrailCoverDeprecated":null,"skyconditionsCirrocumulus":null,"skyconditionsCumulus":true,"skyconditionsCirrus":null,"skyconditionsHaze":null,"skyconditionsNorthCaption":"","skyconditionsCumulonimbus":null,"skyconditionsSolarMeasuredAt":"2020-08-20T09:59:00","skyconditionsMuddy":false,"skyconditionsSkyClarity":"extremely hazy","skyconditionsUpwardPhotoUrl":"https://data.globe.gov/system/photos/2020/08/20/1848758/original.jpg","skyconditionsIsGlobeTrained":true,"skyconditionsShortLivedContrails":null,"skyconditionsSmoke":null,"skyconditionsWestPhotoUrl":"https://data.globe.gov/system/photos/2020/08/20/1848757/original.jpg","skyconditionsSouthCaption":"","skyconditionsObservationId":"116-35802-11114-202008201754","skyconditionsCloudCoverMid":null,"skyconditionsUserid":11114,"skyconditionsEastCaption":"","skyconditionsStratocumulus":null,"skyconditionsBlowingSnow":null,"skyconditionsSouthPhotoUrl":"https://data.globe.gov/system/photos/2020/08/20/1848755/original.jpg","skyconditionsMeasurementLongitude":-117.7492,"skyconditionsIsCitizenScience":true,"skyconditionsCloudCoverLow":"clear","skyconditionsNorthPhotoUrl":"https://data.globe.gov/system/photos/2020/08/20/1848754/original.jpg","skyconditionsUpwardCaption":"","skyconditionsSpreadingContrails":null,"skyconditionsStratus":null,"skyconditionsDust":null,"skyconditionsComments":null,"skyconditionsDataSource":"GLOBE Observer App","skyconditionsSkyColor":null,"skyconditionsOpacityHigh":null,"skyconditionsSkyConditionId":3519475,"skyconditionsNonSpreadingContrails":null,"skyconditionsDryGround":true,"skyconditionsHeavySnow":null,"skyconditionsCloudCover":"clear","skyconditionsMeasurementElevation":0,"skyconditionsAltostratus":null,"skyconditionsSnowIce":false,"skyconditionsAltocumulus":null,"skyconditionsOpacityMid":null,"skyconditionsEastPhotoUrl":"https://data.globe.gov/system/photos/2020/08/20/1848756/original.jpg","skyconditionsStandingWater":false,"skyconditionsSpray":null,"skyconditionsHeavyRain":null,"skyconditionsGlobeTeams":["SSAI Team"]}},{"protocol":"sky_conditions","measuredDate":"2020-10-21","createDate":"2021-05-23T11:52:33","updateDate":"2021-05-23T11:52:33","publishDate":"2021-06-23T21:13:41","organizationId":12993805,"organizationName":"Canyon Weather","siteId":35822,"siteName":"11SMT309761","countryName":"United States","countryCode":"USA","latitude":34.123473,"longitude":-117.749336,"elevation":467.6,"pid":193363162,"data":{"skyconditionsSand":null,"skyconditionsDownwardCaption":null,"skyconditionsFog":true,"skyconditionsNimbostratus":null,"skyconditionsOpacityLow":null,"skyconditionsWestCaption":"","skyconditionsCloudCoverHigh":null,"skyconditionsDownwardPhotoUrl":null,"skyconditionsVolcanicAsh":null,"skyconditionsMeasurementLatitude":34.124,"skyconditionsLeavesOnTrees":true,"skyconditionsMeasuredAt":"2020-10-21T17:34:00","skyconditionsCirrostratus":null,"skyconditionsRainingSnowing":false,"skyconditionsContrailCoverDeprecated":null,"skyconditionsCirrocumulus":null,"skyconditionsCumulus":null,"skyconditionsCirrus":null,"skyconditionsHaze":null,"skyconditionsNorthCaption":null,"skyconditionsCumulonimbus":null,"skyconditionsSolarMeasuredAt":"2020-10-21T10:00:00","skyconditionsMuddy":false,"skyconditionsSkyClarity":null,"skyconditionsUpwardPhotoUrl":null,"skyconditionsIsGlobeTrained":true,"skyconditionsShortLivedContrails":null,"skyconditionsSmoke":null,"skyconditionsWestPhotoUrl":"https://data.globe.gov/system/photos/2020/10/21/1974325/original.jpg","skyconditionsSouthCaption":null,"skyconditionsObservationId":"116-35822-11114-202010211734","skyconditionsCloudCoverMid":null,"skyconditionsUserid":11114,"skyconditionsEastCaption":null,"skyconditionsStratocumulus":null,"skyconditionsBlowingSnow":null,"skyconditionsSouthPhotoUrl":null,"skyconditionsMeasurementLongitude":-117.7492,"skyconditionsIsCitizenScience":true,"skyconditionsCloudCoverLow":null,"skyconditionsNorthPhotoUrl":null,"skyconditionsUpwardCaption":null,"skyconditionsSpreadingContrails":null,"skyconditionsStratus":null,"skyconditionsDust":null,"skyconditionsComments":null,"skyconditionsDataSource":"GLOBE Observer App","skyconditionsSkyColor":null,"skyconditionsOpacityHigh":null,"skyconditionsSkyConditionId":3578369,"skyconditionsNonSpreadingContrails":null,"skyconditionsDryGround":true,"skyconditionsHeavySnow":null,"skyconditionsCloudCover":"obscured","skyconditionsMeasurementElevation":0,"skyconditionsAltostratus":null,"skyconditionsSnowIce":false,"skyconditionsAltocumulus":null,"skyconditionsOpacityMid":null,"skyconditionsEastPhotoUrl":null,"skyconditionsStandingWater":false,"skyconditionsSpray":null,"skyconditionsHeavyRain":null,"skyconditionsGlobeTeams":["SSAI Team"]}},{"protocol":"sky_conditions","measuredDate":"2020-10-21","createDate":"2021-05-23T11:52:33","updateDate":"2021-05-23T11:52:33","publishDate":"2021-06-23T21:13:41","organizationId":12993805,"organizationName":"Canyon Weather","siteId":35822,"siteName":"11SMT309761","countryName":"United States","countryCode":"USA","latitude":34.123473,"longitude":-117.749336,"elevation":467.6,"pid":193363162,"data":{"skyconditionsSand":null,"skyconditionsDownwardCaption":null,"skyconditionsFog":true,"skyconditionsNimbostratus":null,"skyconditionsOpacityLow":null,"skyconditionsWestCaption":"","skyconditionsCloudCoverHigh":null,"skyconditionsDownwardPhotoUrl":null,"skyconditionsVolcanicAsh":null,"skyconditionsMeasurementLatitude":34.1239,"skyconditionsLeavesOnTrees":true,"skyconditionsMeasuredAt":"2020-10-21T18:13:00","skyconditionsCirrostratus":null,"skyconditionsRainingSnowing":false,"skyconditionsContrailCoverDeprecated":null,"skyconditionsCirrocumulus":null,"skyconditionsCumulus":null,"skyconditionsCirrus":null,"skyconditionsHaze":null,"skyconditionsNorthCaption":null,"skyconditionsCumulonimbus":null,"skyconditionsSolarMeasuredAt":"2020-10-21T10:39:00","skyconditionsMuddy":false,"skyconditionsSkyClarity":null,"skyconditionsUpwardPhotoUrl":null,"skyconditionsIsGlobeTrained":true,"skyconditionsShortLivedContrails":null,"skyconditionsSmoke":null,"skyconditionsWestPhotoUrl":"https://data.globe.gov/system/photos/2020/10/21/1974330/original.jpg","skyconditionsSouthCaption":null,"skyconditionsObservationId":"116-35822-11114-202010211813","skyconditionsCloudCoverMid":null,"skyconditionsUserid":11114,"skyconditionsEastCaption":null,"skyconditionsStratocumulus":null,"skyconditionsBlowingSnow":null,"skyconditionsSouthPhotoUrl":null,"skyconditionsMeasurementLongitude":-117.7491,"skyconditionsIsCitizenScience":true,"skyconditionsCloudCoverLow":null,"skyconditionsNorthPhotoUrl":null,"skyconditionsUpwardCaption":null,"skyconditionsSpreadingContrails":null,"skyconditionsStratus":null,"skyconditionsDust":null,"skyconditionsComments":null,"skyconditionsDataSource":"GLOBE Observer App","skyconditionsSkyColor":null,"skyconditionsOpacityHigh":null,"skyconditionsSkyConditionId":3578370,"skyconditionsNonSpreadingContrails":null,"skyconditionsDryGround":true,"skyconditionsHeavySnow":null,"skyconditionsCloudCover":"obscured","skyconditionsMeasurementElevation":0,"skyconditionsAltostratus":null,"skyconditionsSnowIce":false,"skyconditionsAltocumulus":null,"skyconditionsOpacityMid":null,"skyconditionsEastPhotoUrl":null,"skyconditionsStandingWater":false,"skyconditionsSpray":null,"skyconditionsHeavyRain":null,"skyconditionsGlobeTeams":["SSAI Team"]}},{"protocol":"sky_conditions","measuredDate":"2020-07-20","createDate":"2021-05-23T11:20:58","updateDate":"2021-05-23T11:20:58","publishDate":"2021-06-23T21:11:50","organizationId":13256396,"organizationName":"test_mobile school 1","siteId":105162,"siteName":"11SMT309762","countryName":"United States","countryCode":"USA","latitude":34.124374,"longitude":-117.749344,"elevation":485.3,"pid":193324938,"data":{"skyconditionsSand":null,"skyconditionsDownwardCaption":null,"skyconditionsFog":null,"skyconditionsNimbostratus":null,"skyconditionsOpacityLow":null,"skyconditionsWestCaption":null,"skyconditionsCloudCoverHigh":null,"skyconditionsDownwardPhotoUrl":null,"skyconditionsVolcanicAsh":null,"skyconditionsMeasurementLatitude":34.1244,"skyconditionsLeavesOnTrees":true,"skyconditionsMeasuredAt":"2020-07-20T21:18:00","skyconditionsCirrostratus":null,"skyconditionsRainingSnowing":false,"skyconditionsContrailCoverDeprecated":null,"skyconditionsCirrocumulus":null,"skyconditionsCumulus":null,"skyconditionsCirrus":null,"skyconditionsHaze":null,"skyconditionsNorthCaption":null,"skyconditionsCumulonimbus":null,"skyconditionsSolarMeasuredAt":"2020-07-20T13:19:00","skyconditionsMuddy":false,"skyconditionsSkyClarity":null,"skyconditionsUpwardPhotoUrl":null,"skyconditionsIsGlobeTrained":true,"skyconditionsShortLivedContrails":null,"skyconditionsSmoke":null,"skyconditionsWestPhotoUrl":null,"skyconditionsSouthCaption":"","skyconditionsObservationId":"116-105162-11114-202007202118","skyconditionsCloudCoverMid":null,"skyconditionsUserid":11114,"skyconditionsEastCaption":null,"skyconditionsStratocumulus":null,"skyconditionsBlowingSnow":null,"skyconditionsSouthPhotoUrl":"https://data.globe.gov/system/photos/2020/07/20/1778841/original.jpg","skyconditionsMeasurementLongitude":-117.7491,"skyconditionsIsCitizenScience":true,"skyconditionsCloudCoverLow":null,"skyconditionsNorthPhotoUrl":null,"skyconditionsUpwardCaption":null,"skyconditionsSpreadingContrails":null,"skyconditionsStratus":null,"skyconditionsDust":null,"skyconditionsComments":null,"skyconditionsDataSource":"GLOBE Observer App","skyconditionsSkyColor":null,"skyconditionsOpacityHigh":null,"skyconditionsSkyConditionId":3494988,"skyconditionsNonSpreadingContrails":null,"skyconditionsDryGround":true,"skyconditionsHeavySnow":null,"skyconditionsCloudCover":"none","skyconditionsMeasurementElevation":0,"skyconditionsAltostratus":null,"skyconditionsSnowIce":false,"skyconditionsAltocumulus":null,"skyconditionsOpacityMid":null,"skyconditionsEastPhotoUrl":null,"skyconditionsStandingWater":false,"skyconditionsSpray":null,"skyconditionsHeavyRain":null,"skyconditionsGlobeTeams":["SSAI Team"]}},{"protocol":"sky_conditions","measuredDate":"2020-04-14","createDate":"2021-05-23T10:49:46","updateDate":"2021-05-23T10:49:46","publishDate":"2021-06-23T21:09:55","organizationId":13256396,"organizationName":"test_mobile school 1","siteId":139902,"siteName":"11SMT309761","countryName":"United States","countryCode":"USA","latitude":34.123473,"longitude":-117.749336,"elevation":467.6,"pid":193283234,"data":{"skyconditionsSand":null,"skyconditionsDownwardCaption":null,"skyconditionsFog":null,"skyconditionsNimbostratus":null,"skyconditionsOpacityLow":null,"skyconditionsWestCaption":null,"skyconditionsCloudCoverHigh":null,"skyconditionsDownwardPhotoUrl":null,"skyconditionsVolcanicAsh":null,"skyconditionsMeasurementLatitude":34.1243,"skyconditionsLeavesOnTrees":false,"skyconditionsMeasuredAt":"2020-04-14T17:18:00","skyconditionsCirrostratus":null,"skyconditionsRainingSnowing":false,"skyconditionsContrailCoverDeprecated":null,"skyconditionsCirrocumulus":null,"skyconditionsCumulus":null,"skyconditionsCirrus":null,"skyconditionsHaze":null,"skyconditionsNorthCaption":null,"skyconditionsCumulonimbus":null,"skyconditionsSolarMeasuredAt":"2020-04-14T09:26:00","skyconditionsMuddy":false,"skyconditionsSkyClarity":null,"skyconditionsUpwardPhotoUrl":null,"skyconditionsIsGlobeTrained":true,"skyconditionsShortLivedContrails":null,"skyconditionsSmoke":null,"skyconditionsWestPhotoUrl":null,"skyconditionsSouthCaption":null,"skyconditionsObservationId":"116-139902-11114-202004141718","skyconditionsCloudCoverMid":null,"skyconditionsUserid":11114,"skyconditionsEastCaption":null,"skyconditionsStratocumulus":null,"skyconditionsBlowingSnow":null,"skyconditionsSouthPhotoUrl":null,"skyconditionsMeasurementLongitude":-117.749,"skyconditionsIsCitizenScience":true,"skyconditionsCloudCoverLow":null,"skyconditionsNorthPhotoUrl":null,"skyconditionsUpwardCaption":null,"skyconditionsSpreadingContrails":null,"skyconditionsStratus":null,"skyconditionsDust":null,"skyconditionsComments":null,"skyconditionsDataSource":"GLOBE Observer App","skyconditionsSkyColor":null,"skyconditionsOpacityHigh":null,"skyconditionsSkyConditionId":3424370,"skyconditionsNonSpreadingContrails":null,"skyconditionsDryGround":false,"skyconditionsHeavySnow":null,"skyconditionsCloudCover":"none","skyconditionsMeasurementElevation":0,"skyconditionsAltostratus":null,"skyconditionsSnowIce":false,"skyconditionsAltocumulus":null,"skyconditionsOpacityMid":null,"skyconditionsEastPhotoUrl":null,"skyconditionsStandingWater":false,"skyconditionsSpray":null,"skyconditionsHeavyRain":null,"skyconditionsGlobeTeams":["SSAI Team"]}},{"protocol":"sky_conditions","measuredDate":"2020-07-20","createDate":"2021-05-23T11:20:58","updateDate":"2021-05-23T11:20:58","publishDate":"2021-06-23T21:11:50","organizationId":13256396,"organizationName":"test_mobile school 1","siteId":139902,"siteName":"11SMT309761","countryName":"United States","countryCode":"USA","latitude":34.123473,"longitude":-117.749336,"elevation":467.6,"pid":193324967,"data":{"skyconditionsSand":null,"skyconditionsDownwardCaption":null,"skyconditionsFog":null,"skyconditionsNimbostratus":null,"skyconditionsOpacityLow":null,"skyconditionsWestCaption":null,"skyconditionsCloudCoverHigh":null,"skyconditionsDownwardPhotoUrl":null,"skyconditionsVolcanicAsh":null,"skyconditionsMeasurementLatitude":34.1243,"skyconditionsLeavesOnTrees":true,"skyconditionsMeasuredAt":"2020-07-20T22:05:00","skyconditionsCirrostratus":null,"skyconditionsRainingSnowing":false,"skyconditionsContrailCoverDeprecated":null,"skyconditionsCirrocumulus":null,"skyconditionsCumulus":null,"skyconditionsCirrus":null,"skyconditionsHaze":null,"skyconditionsNorthCaption":"","skyconditionsCumulonimbus":null,"skyconditionsSolarMeasuredAt":"2020-07-20T14:06:00","skyconditionsMuddy":false,"skyconditionsSkyClarity":null,"skyconditionsUpwardPhotoUrl":null,"skyconditionsIsGlobeTrained":true,"skyconditionsShortLivedContrails":null,"skyconditionsSmoke":null,"skyconditionsWestPhotoUrl":null,"skyconditionsSouthCaption":null,"skyconditionsObservationId":"116-139902-11114-202007202205","skyconditionsCloudCoverMid":null,"skyconditionsUserid":11114,"skyconditionsEastCaption":null,"skyconditionsStratocumulus":null,"skyconditionsBlowingSnow":null,"skyconditionsSouthPhotoUrl":null,"skyconditionsMeasurementLongitude":-117.7491,"skyconditionsIsCitizenScience":true,"skyconditionsCloudCoverLow":null,"skyconditionsNorthPhotoUrl":"https://data.globe.gov/system/photos/2020/07/20/1778984/original.jpg","skyconditionsUpwardCaption":null,"skyconditionsSpreadingContrails":null,"skyconditionsStratus":null,"skyconditionsDust":null,"skyconditionsComments":null,"skyconditionsDataSource":"GLOBE Observer App","skyconditionsSkyColor":null,"skyconditionsOpacityHigh":null,"skyconditionsSkyConditionId":3495030,"skyconditionsNonSpreadingContrails":null,"skyconditionsDryGround":true,"skyconditionsHeavySnow":null,"skyconditionsCloudCover":"none","skyconditionsMeasurementElevation":0,"skyconditionsAltostratus":null,"skyconditionsSnowIce":false,"skyconditionsAltocumulus":null,"skyconditionsOpacityMid":null,"skyconditionsEastPhotoUrl":null,"skyconditionsStandingWater":false,"skyconditionsSpray":null,"skyconditionsHeavyRain":null,"skyconditionsGlobeTeams":["SSAI Team"]}},{"protocol":"sky_conditions","measuredDate":"2020-07-20","createDate":"2021-05-23T11:20:58","updateDate":"2021-05-23T11:20:58","publishDate":"2021-06-23T21:11:50","organizationId":13256396,"organizationName":"test_mobile school 1","siteId":139902,"siteName":"11SMT309761","countryName":"United States","countryCode":"USA","latitude":34.123473,"longitude":-117.749336,"elevation":467.6,"pid":193324967,"data":{"skyconditionsSand":null,"skyconditionsDownwardCaption":null,"skyconditionsFog":null,"skyconditionsNimbostratus":null,"skyconditionsOpacityLow":null,"skyconditionsWestCaption":null,"skyconditionsCloudCoverHigh":null,"skyconditionsDownwardPhotoUrl":null,"skyconditionsVolcanicAsh":null,"skyconditionsMeasurementLatitude":34.1242,"skyconditionsLeavesOnTrees":true,"skyconditionsMeasuredAt":"2020-07-20T19:27:00","skyconditionsCirrostratus":null,"skyconditionsRainingSnowing":false,"skyconditionsContrailCoverDeprecated":null,"skyconditionsCirrocumulus":null,"skyconditionsCumulus":null,"skyconditionsCirrus":null,"skyconditionsHaze":null,"skyconditionsNorthCaption":null,"skyconditionsCumulonimbus":null,"skyconditionsSolarMeasuredAt":"2020-07-20T11:28:00","skyconditionsMuddy":false,"skyconditionsSkyClarity":null,"skyconditionsUpwardPhotoUrl":null,"skyconditionsIsGlobeTrained":true,"skyconditionsShortLivedContrails":null,"skyconditionsSmoke":null,"skyconditionsWestPhotoUrl":null,"skyconditionsSouthCaption":null,"skyconditionsObservationId":"116-139902-11114-202007201927","skyconditionsCloudCoverMid":null,"skyconditionsUserid":11114,"skyconditionsEastCaption":null,"skyconditionsStratocumulus":null,"skyconditionsBlowingSnow":null,"skyconditionsSouthPhotoUrl":null,"skyconditionsMeasurementLongitude":-117.7491,"skyconditionsIsCitizenScience":true,"skyconditionsCloudCoverLow":null,"skyconditionsNorthPhotoUrl":null,"skyconditionsUpwardCaption":null,"skyconditionsSpreadingContrails":null,"skyconditionsStratus":null,"skyconditionsDust":null,"skyconditionsComments":null,"skyconditionsDataSource":"GLOBE Observer App","skyconditionsSkyColor":null,"skyconditionsOpacityHigh":null,"skyconditionsSkyConditionId":3494998,"skyconditionsNonSpreadingContrails":null,"skyconditionsDryGround":true,"skyconditionsHeavySnow":null,"skyconditionsCloudCover":"none","skyconditionsMeasurementElevation":0,"skyconditionsAltostratus":null,"skyconditionsSnowIce":false,"skyconditionsAltocumulus":null,"skyconditionsOpacityMid":null,"skyconditionsEastPhotoUrl":null,"skyconditionsStandingWater":false,"skyconditionsSpray":null,"skyconditionsHeavyRain":null,"skyconditionsGlobeTeams":["SSAI Team"]}},{"protocol":"sky_conditions","measuredDate":"2020-07-20","createDate":"2021-05-23T11:20:58","updateDate":"2021-05-23T11:20:58","publishDate":"2021-06-23T21:11:50","organizationId":13256396,"organizationName":"test_mobile school 1","siteId":139902,"siteName":"11SMT309761","countryName":"United States","countryCode":"USA","latitude":34.123473,"longitude":-117.749336,"elevation":467.6,"pid":193324967,"data":{"skyconditionsSand":null,"skyconditionsDownwardCaption":null,"skyconditionsFog":null,"skyconditionsNimbostratus":null,"skyconditionsOpacityLow":null,"skyconditionsWestCaption":null,"skyconditionsCloudCoverHigh":null,"skyconditionsDownwardPhotoUrl":null,"skyconditionsVolcanicAsh":null,"skyconditionsMeasurementLatitude":34.1243,"skyconditionsLeavesOnTrees":true,"skyconditionsMeasuredAt":"2020-07-20T21:16:00","skyconditionsCirrostratus":null,"skyconditionsRainingSnowing":false,"skyconditionsContrailCoverDeprecated":null,"skyconditionsCirrocumulus":null,"skyconditionsCumulus":null,"skyconditionsCirrus":null,"skyconditionsHaze":null,"skyconditionsNorthCaption":null,"skyconditionsCumulonimbus":null,"skyconditionsSolarMeasuredAt":"2020-07-20T13:17:00","skyconditionsMuddy":false,"skyconditionsSkyClarity":null,"skyconditionsUpwardPhotoUrl":null,"skyconditionsIsGlobeTrained":true,"skyconditionsShortLivedContrails":null,"skyconditionsSmoke":null,"skyconditionsWestPhotoUrl":null,"skyconditionsSouthCaption":null,"skyconditionsObservationId":"116-139902-11114-202007202116","skyconditionsCloudCoverMid":null,"skyconditionsUserid":11114,"skyconditionsEastCaption":null,"skyconditionsStratocumulus":null,"skyconditionsBlowingSnow":null,"skyconditionsSouthPhotoUrl":null,"skyconditionsMeasurementLongitude":-117.749,"skyconditionsIsCitizenScience":true,"skyconditionsCloudCoverLow":null,"skyconditionsNorthPhotoUrl":null,"skyconditionsUpwardCaption":null,"skyconditionsSpreadingContrails":null,"skyconditionsStratus":null,"skyconditionsDust":null,"skyconditionsComments":null,"skyconditionsDataSource":"GLOBE Observer App","skyconditionsSkyColor":null,"skyconditionsOpacityHigh":null,"skyconditionsSkyConditionId":3494986,"skyconditionsNonSpreadingContrails":null,"skyconditionsDryGround":true,"skyconditionsHeavySnow":null,"skyconditionsCloudCover":"none","skyconditionsMeasurementElevation":0,"skyconditionsAltostratus":null,"skyconditionsSnowIce":false,"skyconditionsAltocumulus":null,"skyconditionsOpacityMid":null,"skyconditionsEastPhotoUrl":null,"skyconditionsStandingWater":false,"skyconditionsSpray":null,"skyconditionsHeavyRain":null,"skyconditionsGlobeTeams":["SSAI Team"]}},{"protocol":"sky_conditions","measuredDate":"2020-07-20","createDate":"2021-05-23T11:20:58","updateDate":"2021-05-23T11:20:58","publishDate":"2021-06-23T21:11:50","organizationId":13256396,"organizationName":"test_mobile school 1","siteId":139902,"siteName":"11SMT309761","countryName":"United States","countryCode":"USA","latitude":34.123473,"longitude":-117.749336,"elevation":467.6,"pid":193324967,"data":{"skyconditionsSand":null,"skyconditionsDownwardCaption":null,"skyconditionsFog":null,"skyconditionsNimbostratus":null,"skyconditionsOpacityLow":null,"skyconditionsWestCaption":null,"skyconditionsCloudCoverHigh":null,"skyconditionsDownwardPhotoUrl":null,"skyconditionsVolcanicAsh":null,"skyconditionsMeasurementLatitude":34.1242,"skyconditionsLeavesOnTrees":true,"skyconditionsMeasuredAt":"2020-07-20T21:41:00","skyconditionsCirrostratus":null,"skyconditionsRainingSnowing":false,"skyconditionsContrailCoverDeprecated":null,"skyconditionsCirrocumulus":null,"skyconditionsCumulus":null,"skyconditionsCirrus":null,"skyconditionsHaze":null,"skyconditionsNorthCaption":"","skyconditionsCumulonimbus":null,"skyconditionsSolarMeasuredAt":"2020-07-20T13:42:00","skyconditionsMuddy":false,"skyconditionsSkyClarity":null,"skyconditionsUpwardPhotoUrl":null,"skyconditionsIsGlobeTrained":true,"skyconditionsShortLivedContrails":null,"skyconditionsSmoke":null,"skyconditionsWestPhotoUrl":null,"skyconditionsSouthCaption":null,"skyconditionsObservationId":"116-139902-11114-202007202141","skyconditionsCloudCoverMid":null,"skyconditionsUserid":11114,"skyconditionsEastCaption":null,"skyconditionsStratocumulus":null,"skyconditionsBlowingSnow":null,"skyconditionsSouthPhotoUrl":null,"skyconditionsMeasurementLongitude":-117.749,"skyconditionsIsCitizenScience":true,"skyconditionsCloudCoverLow":null,"skyconditionsNorthPhotoUrl":"https://data.globe.gov/system/photos/2020/07/20/1778903/original.jpg","skyconditionsUpwardCaption":null,"skyconditionsSpreadingContrails":null,"skyconditionsStratus":null,"skyconditionsDust":null,"skyconditionsComments":null,"skyconditionsDataSource":"GLOBE Observer App","skyconditionsSkyColor":null,"skyconditionsOpacityHigh":null,"skyconditionsSkyConditionId":3495016,"skyconditionsNonSpreadingContrails":null,"skyconditionsDryGround":true,"skyconditionsHeavySnow":null,"skyconditionsCloudCover":"none","skyconditionsMeasurementElevation":0,"skyconditionsAltostratus":null,"skyconditionsSnowIce":false,"skyconditionsAltocumulus":null,"skyconditionsOpacityMid":null,"skyconditionsEastPhotoUrl":null,"skyconditionsStandingWater":false,"skyconditionsSpray":null,"skyconditionsHeavyRain":null,"skyconditionsGlobeTeams":["SSAI Team"]}},{"protocol":"sky_conditions","measuredDate":"2020-07-20","createDate":"2021-05-23T11:20:58","updateDate":"2021-05-23T11:20:58","publishDate":"2021-06-23T21:11:50","organizationId":13256396,"organizationName":"test_mobile school 1","siteId":139902,"siteName":"11SMT309761","countryName":"United States","countryCode":"USA","latitude":34.123473,"longitude":-117.749336,"elevation":467.6,"pid":193324967,"data":{"skyconditionsSand":null,"skyconditionsDownwardCaption":null,"skyconditionsFog":null,"skyconditionsNimbostratus":null,"skyconditionsOpacityLow":null,"skyconditionsWestCaption":null,"skyconditionsCloudCoverHigh":null,"skyconditionsDownwardPhotoUrl":null,"skyconditionsVolcanicAsh":null,"skyconditionsMeasurementLatitude":34.1243,"skyconditionsLeavesOnTrees":true,"skyconditionsMeasuredAt":"2020-07-20T22:03:00","skyconditionsCirrostratus":null,"skyconditionsRainingSnowing":false,"skyconditionsContrailCoverDeprecated":null,"skyconditionsCirrocumulus":null,"skyconditionsCumulus":null,"skyconditionsCirrus":null,"skyconditionsHaze":null,"skyconditionsNorthCaption":"","skyconditionsCumulonimbus":null,"skyconditionsSolarMeasuredAt":"2020-07-20T14:04:00","skyconditionsMuddy":false,"skyconditionsSkyClarity":null,"skyconditionsUpwardPhotoUrl":null,"skyconditionsIsGlobeTrained":true,"skyconditionsShortLivedContrails":null,"skyconditionsSmoke":null,"skyconditionsWestPhotoUrl":null,"skyconditionsSouthCaption":null,"skyconditionsObservationId":"116-139902-11114-202007202203","skyconditionsCloudCoverMid":null,"skyconditionsUserid":11114,"skyconditionsEastCaption":null,"skyconditionsStratocumulus":null,"skyconditionsBlowingSnow":null,"skyconditionsSouthPhotoUrl":null,"skyconditionsMeasurementLongitude":-117.749,"skyconditionsIsCitizenScience":true,"skyconditionsCloudCoverLow":null,"skyconditionsNorthPhotoUrl":"https://data.globe.gov/system/photos/2020/07/20/1778950/original.jpg","skyconditionsUpwardCaption":null,"skyconditionsSpreadingContrails":null,"skyconditionsStratus":null,"skyconditionsDust":null,"skyconditionsComments":null,"skyconditionsDataSource":"GLOBE Observer App","skyconditionsSkyColor":null,"skyconditionsOpacityHigh":null,"skyconditionsSkyConditionId":3495023,"skyconditionsNonSpreadingContrails":null,"skyconditionsDryGround":true,"skyconditionsHeavySnow":null,"skyconditionsCloudCover":"none","skyconditionsMeasurementElevation":0,"skyconditionsAltostratus":null,"skyconditionsSnowIce":false,"skyconditionsAltocumulus":null,"skyconditionsOpacityMid":null,"skyconditionsEastPhotoUrl":null,"skyconditionsStandingWater":false,"skyconditionsSpray":null,"skyconditionsHeavyRain":null,"skyconditionsGlobeTeams":["SSAI Team"]}}]}</v>
      </c>
    </row>
    <row r="10" spans="1:6" ht="20.5" customHeight="1" x14ac:dyDescent="0.35">
      <c r="A10" s="16" t="s">
        <v>21</v>
      </c>
      <c r="B10" s="15">
        <v>2952065</v>
      </c>
      <c r="C10" s="12" t="str">
        <f t="shared" ref="C10:C73" si="1">IFERROR(IF(B10="","",MID(F10,(SEARCH("count",F10)+7),(SEARCH("message",F10)-2)-(SEARCH("count",F10)+7))),"Error - Check Inputs")</f>
        <v>12</v>
      </c>
      <c r="E10" s="1" t="str">
        <f t="shared" si="0"/>
        <v>https://api.globe.gov/search/v1/measurement/protocol/measureddate/userid/?protocols=sky_conditions&amp;startdate=2020-01-01&amp;enddate=2021-06-25&amp;userid=2952065&amp;geojson=FALSE&amp;sample=TRUE</v>
      </c>
      <c r="F10" s="3" t="str">
        <f>IF(B10="","",_xlfn.WEBSERVICE(E10))</f>
        <v>{"count":12,"message":"success","results":[{"protocol":"sky_conditions","measuredDate":"2020-12-08","createDate":"2021-05-23T12:15:25","updateDate":"2021-05-23T12:15:25","publishDate":"2021-06-23T21:14:57","organizationId":6512548,"organizationName":"NASA Goddard Space Flight Center GLOBE v-School","siteId":97114,"siteName":"18SUJ341186","countryName":"United States","countryCode":"USA","latitude":39.000699,"longitude":-76.915831,"elevation":24.6,"pid":193383438,"data":{"skyconditionsSand":null,"skyconditionsDownwardCaption":null,"skyconditionsFog":null,"skyconditionsNimbostratus":null,"skyconditionsOpacityLow":null,"skyconditionsWestCaption":null,"skyconditionsCloudCoverHigh":null,"skyconditionsDownwardPhotoUrl":null,"skyconditionsVolcanicAsh":null,"skyconditionsMeasurementLatitude":39.001,"skyconditionsLeavesOnTrees":false,"skyconditionsMeasuredAt":"2020-12-08T18:49:00","skyconditionsCirrostratus":null,"skyconditionsRainingSnowing":false,"skyconditionsContrailCoverDeprecated":null,"skyconditionsCirrocumulus":null,"skyconditionsCumulus":null,"skyconditionsCirrus":null,"skyconditionsHaze":null,"skyconditionsNorthCaption":null,"skyconditionsCumulonimbus":null,"skyconditionsSolarMeasuredAt":"2020-12-08T13:49:00","skyconditionsMuddy":false,"skyconditionsSkyClarity":"clear","skyconditionsUpwardPhotoUrl":null,"skyconditionsIsGlobeTrained":true,"skyconditionsShortLivedContrails":null,"skyconditionsSmoke":null,"skyconditionsWestPhotoUrl":null,"skyconditionsSouthCaption":null,"skyconditionsObservationId":"116-97114-2952065-202012081849","skyconditionsCloudCoverMid":null,"skyconditionsUserid":2952065,"skyconditionsEastCaption":null,"skyconditionsStratocumulus":null,"skyconditionsBlowingSnow":null,"skyconditionsSouthPhotoUrl":null,"skyconditionsMeasurementLongitude":-76.9147,"skyconditionsIsCitizenScience":true,"skyconditionsCloudCoverLow":null,"skyconditionsNorthPhotoUrl":null,"skyconditionsUpwardCaption":null,"skyconditionsSpreadingContrails":null,"skyconditionsStratus":null,"skyconditionsDust":null,"skyconditionsComments":null,"skyconditionsDataSource":"GLOBE Observer App","skyconditionsSkyColor":"blue","skyconditionsOpacityHigh":null,"skyconditionsSkyConditionId":3618368,"skyconditionsNonSpreadingContrails":null,"skyconditionsDryGround":true,"skyconditionsHeavySnow":null,"skyconditionsCloudCover":"none","skyconditionsMeasurementElevation":0,"skyconditionsAltostratus":null,"skyconditionsSnowIce":false,"skyconditionsAltocumulus":null,"skyconditionsOpacityMid":null,"skyconditionsEastPhotoUrl":null,"skyconditionsStandingWater":false,"skyconditionsSpray":null,"skyconditionsHeavyRain":null,"skyconditionsGlobeTeams":["Earth to Sky","GLOBE Annual Meeting Detroit 2019","Kristens Team","NASA AFRC","NASA ARC","NASA GISS","NASA GRC","NASA GSFC","NASA IVV","NASA JPL","NASA JSC","NASA KSC"]}},{"protocol":"sky_conditions","measuredDate":"2021-05-11","createDate":"2021-05-23T12:57:25","updateDate":"2021-05-23T12:57:25","publishDate":"2021-06-27T21:03:45","organizationId":6512548,"organizationName":"NASA Goddard Space Flight Center GLOBE v-School","siteId":97114,"siteName":"18SUJ341186","countryName":"United States","countryCode":"USA","latitude":39.000699,"longitude":-76.915831,"elevation":24.6,"pid":193433689,"data":{"skyconditionsSand":null,"skyconditionsDownwardCaption":"","skyconditionsFog":null,"skyconditionsNimbostratus":null,"skyconditionsOpacityLow":null,"skyconditionsWestCaption":"","skyconditionsCloudCoverHigh":null,"skyconditionsDownwardPhotoUrl":"https://data.globe.gov/system/photos/2021/05/11/2242956/original.jpg","skyconditionsVolcanicAsh":null,"skyconditionsMeasurementLatitude":39.001,"skyconditionsLeavesOnTrees":true,"skyconditionsMeasuredAt":"2021-05-11T14:36:00","skyconditionsCirrostratus":null,"skyconditionsRainingSnowing":false,"skyconditionsContrailCoverDeprecated":null,"skyconditionsCirrocumulus":null,"skyconditionsCumulus":null,"skyconditionsCirrus":null,"skyconditionsHaze":null,"skyconditionsNorthCaption":"","skyconditionsCumulonimbus":null,"skyconditionsSolarMeasuredAt":"2021-05-11T09:32:00","skyconditionsMuddy":false,"skyconditionsSkyClarity":"somewhat hazy","skyconditionsUpwardPhotoUrl":"https://data.globe.gov/system/photos/2021/05/11/2242955/original.jpg","skyconditionsIsGlobeTrained":true,"skyconditionsShortLivedContrails":1,"skyconditionsSmoke":null,"skyconditionsWestPhotoUrl":"https://data.globe.gov/system/photos/2021/05/11/2242954/original.jpg","skyconditionsSouthCaption":"","skyconditionsObservationId":"116-97114-2952065-202105111436","skyconditionsCloudCoverMid":null,"skyconditionsUserid":2952065,"skyconditionsEastCaption":"","skyconditionsStratocumulus":null,"skyconditionsBlowingSnow":null,"skyconditionsSouthPhotoUrl":"https://data.globe.gov/system/photos/2021/05/11/2242952/original.jpg","skyconditionsMeasurementLongitude":-76.9148,"skyconditionsIsCitizenScience":true,"skyconditionsCloudCoverLow":null,"skyconditionsNorthPhotoUrl":"https://data.globe.gov/system/photos/2021/05/11/2242951/original.jpg","skyconditionsUpwardCaption":"","skyconditionsSpreadingContrails":0,"skyconditionsStratus":null,"skyconditionsDust":null,"skyconditionsComments":null,"skyconditionsDataSource":"GLOBE Observer App","skyconditionsSkyColor":null,"skyconditionsOpacityHigh":null,"skyconditionsSkyConditionId":3722672,"skyconditionsNonSpreadingContrails":0,"skyconditionsDryGround":true,"skyconditionsHeavySnow":null,"skyconditionsCloudCover":"clear","skyconditionsMeasurementElevation":0,"skyconditionsAltostratus":null,"skyconditionsSnowIce":false,"skyconditionsAltocumulus":null,"skyconditionsOpacityMid":null,"skyconditionsEastPhotoUrl":"https://data.globe.gov/system/photos/2021/05/11/2242953/original.jpg","skyconditionsStandingWater":false,"skyconditionsSpray":null,"skyconditionsHeavyRain":null,"skyconditionsGlobeTeams":["Earth to Sky","GLOBE Annual Meeting Detroit 2019","Kristens Team","NASA AFRC","NASA ARC","NASA GISS","NASA GRC","NASA GSFC","NASA IVV","NASA JPL","NASA JSC","NASA KSC"]}},{"protocol":"sky_conditions","measuredDate":"2020-01-23","createDate":"2021-05-23T10:20:30","updateDate":"2021-05-23T10:20:30","publishDate":"2021-06-23T21:05:18","organizationId":6512548,"organizationName":"NASA Goddard Space Flight Center GLOBE v-School","siteId":137438,"siteName":"18SUJ406176","countryName":"United States","countryCode":"USA","latitude":38.9929,"longitude":-76.840571,"elevation":62.8,"pid":193250849,"data":{"skyconditionsSand":null,"skyconditionsDownwardCaption":"","skyconditionsFog":null,"skyconditionsNimbostratus":null,"skyconditionsOpacityLow":"opaque","skyconditionsWestCaption":"","skyconditionsCloudCoverHigh":null,"skyconditionsDownwardPhotoUrl":"https://data.globe.gov/system/photos/2020/01/23/1461483/original.jpg","skyconditionsVolcanicAsh":null,"skyconditionsMeasurementLatitude":38.9931,"skyconditionsLeavesOnTrees":false,"skyconditionsMeasuredAt":"2020-01-23T18:48:00","skyconditionsCirrostratus":null,"skyconditionsRainingSnowing":false,"skyconditionsContrailCoverDeprecated":null,"skyconditionsCirrocumulus":null,"skyconditionsCumulus":null,"skyconditionsCirrus":null,"skyconditionsHaze":null,"skyconditionsNorthCaption":"","skyconditionsCumulonimbus":null,"skyconditionsSolarMeasuredAt":"2020-01-23T13:27:00","skyconditionsMuddy":false,"skyconditionsSkyClarity":null,"skyconditionsUpwardPhotoUrl":"https://data.globe.gov/system/photos/2020/01/23/1461482/original.jpg","skyconditionsIsGlobeTrained":true,"skyconditionsShortLivedContrails":null,"skyconditionsSmoke":null,"skyconditionsWestPhotoUrl":"https://data.globe.gov/system/photos/2020/01/23/1461481/original.jpg","skyconditionsSouthCaption":"","skyconditionsObservationId":"116-137438-2952065-202001231848","skyconditionsCloudCoverMid":"overcast","skyconditionsUserid":2952065,"skyconditionsEastCaption":"","skyconditionsStratocumulus":null,"skyconditionsBlowingSnow":null,"skyconditionsSouthPhotoUrl":"https://data.globe.gov/system/photos/2020/01/23/1461479/original.jpg","skyconditionsMeasurementLongitude":-76.84,"skyconditionsIsCitizenScience":true,"skyconditionsCloudCoverLow":"overcast","skyconditionsNorthPhotoUrl":"https://data.globe.gov/system/photos/2020/01/23/1461478/original.jpg","skyconditionsUpwardCaption":"","skyconditionsSpreadingContrails":null,"skyconditionsStratus":true,"skyconditionsDust":null,"skyconditionsComments":null,"skyconditionsDataSource":"GLOBE Observer App","skyconditionsSkyColor":null,"skyconditionsOpacityHigh":null,"skyconditionsSkyConditionId":3372654,"skyconditionsNonSpreadingContrails":null,"skyconditionsDryGround":true,"skyconditionsHeavySnow":null,"skyconditionsCloudCover":"overcast","skyconditionsMeasurementElevation":0,"skyconditionsAltostratus":true,"skyconditionsSnowIce":false,"skyconditionsAltocumulus":null,"skyconditionsOpacityMid":"opaque","skyconditionsEastPhotoUrl":"https://data.globe.gov/system/photos/2020/01/23/1461480/original.jpg","skyconditionsStandingWater":false,"skyconditionsSpray":null,"skyconditionsHeavyRain":null,"skyconditionsGlobeTeams":["Earth to Sky","GLOBE Annual Meeting Detroit 2019","Kristens Team"]}},{"protocol":"sky_conditions","measuredDate":"2020-01-15","createDate":"2021-05-23T10:20:30","updateDate":"2021-05-23T10:20:30","publishDate":"2021-06-23T21:05:18","organizationId":6512548,"organizationName":"NASA Goddard Space Flight Center GLOBE v-School","siteId":137943,"siteName":"18SUJ407176","countryName":"United States","countryCode":"USA","latitude":38.992918,"longitude":-76.839417,"elevation":62.8,"pid":193247460,"data":{"skyconditionsSand":null,"skyconditionsDownwardCaption":"","skyconditionsFog":null,"skyconditionsNimbostratus":null,"skyconditionsOpacityLow":null,"skyconditionsWestCaption":"","skyconditionsCloudCoverHigh":"clear","skyconditionsDownwardPhotoUrl":"https://data.globe.gov/system/photos/2020/01/15/1450425/original.jpg","skyconditionsVolcanicAsh":null,"skyconditionsMeasurementLatitude":38.9934,"skyconditionsLeavesOnTrees":false,"skyconditionsMeasuredAt":"2020-01-15T17:45:00","skyconditionsCirrostratus":true,"skyconditionsRainingSnowing":false,"skyconditionsContrailCoverDeprecated":null,"skyconditionsCirrocumulus":null,"skyconditionsCumulus":null,"skyconditionsCirrus":null,"skyconditionsHaze":null,"skyconditionsNorthCaption":"","skyconditionsCumulonimbus":null,"skyconditionsSolarMeasuredAt":"2020-01-15T12:27:00","skyconditionsMuddy":false,"skyconditionsSkyClarity":"clear","skyconditionsUpwardPhotoUrl":"https://data.globe.gov/system/photos/2020/01/15/1450424/original.jpg","skyconditionsIsGlobeTrained":true,"skyconditionsShortLivedContrails":null,"skyconditionsSmoke":null,"skyconditionsWestPhotoUrl":"https://data.globe.gov/system/photos/2020/01/15/1450423/original.jpg","skyconditionsSouthCaption":"","skyconditionsObservationId":"116-137943-2952065-202001151745","skyconditionsCloudCoverMid":null,"skyconditionsUserid":2952065,"skyconditionsEastCaption":"","skyconditionsStratocumulus":null,"skyconditionsBlowingSnow":null,"skyconditionsSouthPhotoUrl":"https://data.globe.gov/system/photos/2020/01/15/1450421/original.jpg","skyconditionsMeasurementLongitude":-76.8385,"skyconditionsIsCitizenScience":true,"skyconditionsCloudCoverLow":null,"skyconditionsNorthPhotoUrl":"https://data.globe.gov/system/photos/2020/01/15/1450420/original.jpg","skyconditionsUpwardCaption":"","skyconditionsSpreadingContrails":7,"skyconditionsStratus":null,"skyconditionsDust":null,"skyconditionsComments":null,"skyconditionsDataSource":"GLOBE Observer App","skyconditionsSkyColor":"blue","skyconditionsOpacityHigh":null,"skyconditionsSkyConditionId":3365596,"skyconditionsNonSpreadingContrails":null,"skyconditionsDryGround":true,"skyconditionsHeavySnow":null,"skyconditionsCloudCover":"clear","skyconditionsMeasurementElevation":0,"skyconditionsAltostratus":null,"skyconditionsSnowIce":false,"skyconditionsAltocumulus":null,"skyconditionsOpacityMid":null,"skyconditionsEastPhotoUrl":"https://data.globe.gov/system/photos/2020/01/15/1450422/original.jpg","skyconditionsStandingWater":false,"skyconditionsSpray":null,"skyconditionsHeavyRain":null,"skyconditionsGlobeTeams":["Earth to Sky","GLOBE Annual Meeting Detroit 2019","Kristens Team"]}},{"protocol":"sky_conditions","measuredDate":"2020-11-05","createDate":"2021-05-23T12:05:04","updateDate":"2021-05-23T12:05:04","publishDate":"2021-06-23T21:14:22","organizationId":6512548,"organizationName":"NASA Goddard Space Flight Center GLOBE v-School","siteId":142733,"siteName":"18SUJ342186","countryName":"United States","countryCode":"USA","latitude":39.000717,"longitude":-76.914676,"elevation":25.5,"pid":193370406,"data":{"skyconditionsSand":null,"skyconditionsDownwardCaption":"","skyconditionsFog":null,"skyconditionsNimbostratus":null,"skyconditionsOpacityLow":null,"skyconditionsWestCaption":null,"skyconditionsCloudCoverHigh":"broken","skyconditionsDownwardPhotoUrl":"https://data.globe.gov/system/photos/2020/11/05/2008797/original.jpg","skyconditionsVolcanicAsh":null,"skyconditionsMeasurementLatitude":39.0009,"skyconditionsLeavesOnTrees":true,"skyconditionsMeasuredAt":"2020-11-05T21:16:00","skyconditionsCirrostratus":true,"skyconditionsRainingSnowing":false,"skyconditionsContrailCoverDeprecated":null,"skyconditionsCirrocumulus":null,"skyconditionsCumulus":null,"skyconditionsCirrus":true,"skyconditionsHaze":null,"skyconditionsNorthCaption":"","skyconditionsCumulonimbus":null,"skyconditionsSolarMeasuredAt":"2020-11-05T16:26:00","skyconditionsMuddy":false,"skyconditionsSkyClarity":null,"skyconditionsUpwardPhotoUrl":"https://data.globe.gov/system/photos/2020/11/05/2008796/original.jpg","skyconditionsIsGlobeTrained":true,"skyconditionsShortLivedContrails":null,"skyconditionsSmoke":null,"skyconditionsWestPhotoUrl":null,"skyconditionsSouthCaption":"","skyconditionsObservationId":"116-142733-2952065-202011052116","skyconditionsCloudCoverMid":null,"skyconditionsUserid":2952065,"skyconditionsEastCaption":"","skyconditionsStratocumulus":null,"skyconditionsBlowingSnow":null,"skyconditionsSouthPhotoUrl":"https://data.globe.gov/system/photos/2020/11/05/2008794/original.jpg","skyconditionsMeasurementLongitude":-76.9146,"skyconditionsIsCitizenScience":true,"skyconditionsCloudCoverLow":null,"skyconditionsNorthPhotoUrl":"https://data.globe.gov/system/photos/2020/11/05/2008793/original.jpg","skyconditionsUpwardCaption":"","skyconditionsSpreadingContrails":2,"skyconditionsStratus":null,"skyconditionsDust":null,"skyconditionsComments":null,"skyconditionsDataSource":"GLOBE Observer App","skyconditionsSkyColor":null,"skyconditionsOpacityHigh":"transparent","skyconditionsSkyConditionId":3594866,"skyconditionsNonSpreadingContrails":null,"skyconditionsDryGround":true,"skyconditionsHeavySnow":null,"skyconditionsCloudCover":"broken","skyconditionsMeasurementElevation":0,"skyconditionsAltostratus":null,"skyconditionsSnowIce":false,"skyconditionsAltocumulus":null,"skyconditionsOpacityMid":null,"skyconditionsEastPhotoUrl":"https://data.globe.gov/system/photos/2020/11/05/2008795/original.jpg","skyconditionsStandingWater":false,"skyconditionsSpray":null,"skyconditionsHeavyRain":null,"skyconditionsGlobeTeams":["Earth to Sky","GLOBE Annual Meeting Detroit 2019","Kristens Team","NASA AFRC","NASA ARC","NASA GISS","NASA GRC","NASA GSFC","NASA IVV","NASA JPL","NASA JSC","NASA KSC"]}},{"protocol":"sky_conditions","measuredDate":"2020-12-12","createDate":"2021-05-23T12:15:25","updateDate":"2021-05-23T12:15:25","publishDate":"2021-06-23T21:14:57","organizationId":6512548,"organizationName":"NASA Goddard Space Flight Center GLOBE v-School","siteId":142733,"siteName":"18SUJ342186","countryName":"United States","countryCode":"USA","latitude":39.000717,"longitude":-76.914676,"elevation":25.5,"pid":193384972,"data":{"skyconditionsSand":null,"skyconditionsDownwardCaption":"","skyconditionsFog":true,"skyconditionsNimbostratus":null,"skyconditionsOpacityLow":null,"skyconditionsWestCaption":null,"skyconditionsCloudCoverHigh":null,"skyconditionsDownwardPhotoUrl":"https://data.globe.gov/system/photos/2020/12/12/2059840/original.jpg","skyconditionsVolcanicAsh":null,"skyconditionsMeasurementLatitude":39.0009,"skyconditionsLeavesOnTrees":false,"skyconditionsMeasuredAt":"2020-12-12T13:11:00","skyconditionsCirrostratus":null,"skyconditionsRainingSnowing":false,"skyconditionsContrailCoverDeprecated":null,"skyconditionsCirrocumulus":null,"skyconditionsCumulus":null,"skyconditionsCirrus":null,"skyconditionsHaze":null,"skyconditionsNorthCaption":"","skyconditionsCumulonimbus":null,"skyconditionsSolarMeasuredAt":"2020-12-12T08:09:00","skyconditionsMuddy":false,"skyconditionsSkyClarity":null,"skyconditionsUpwardPhotoUrl":"https://data.globe.gov/system/photos/2020/12/12/2059839/original.jpg","skyconditionsIsGlobeTrained":true,"skyconditionsShortLivedContrails":null,"skyconditionsSmoke":null,"skyconditionsWestPhotoUrl":null,"skyconditionsSouthCaption":"","skyconditionsObservationId":"116-142733-2952065-202012121311","skyconditionsCloudCoverMid":null,"skyconditionsUserid":2952065,"skyconditionsEastCaption":"","skyconditionsStratocumulus":null,"skyconditionsBlowingSnow":null,"skyconditionsSouthPhotoUrl":"https://data.globe.gov/system/photos/2020/12/12/2059837/original.jpg","skyconditionsMeasurementLongitude":-76.9145,"skyconditionsIsCitizenScience":true,"skyconditionsCloudCoverLow":null,"skyconditionsNorthPhotoUrl":"https://data.globe.gov/system/photos/2020/12/12/2059836/original.jpg","skyconditionsUpwardCaption":"","skyconditionsSpreadingContrails":null,"skyconditionsStratus":null,"skyconditionsDust":null,"skyconditionsComments":null,"skyconditionsDataSource":"GLOBE Observer App","skyconditionsSkyColor":null,"skyconditionsOpacityHigh":null,"skyconditionsSkyConditionId":3625017,"skyconditionsNonSpreadingContrails":null,"skyconditionsDryGround":true,"skyconditionsHeavySnow":null,"skyconditionsCloudCover":"obscured","skyconditionsMeasurementElevation":0,"skyconditionsAltostratus":null,"skyconditionsSnowIce":false,"skyconditionsAltocumulus":null,"skyconditionsOpacityMid":null,"skyconditionsEastPhotoUrl":"https://data.globe.gov/system/photos/2020/12/12/2059838/original.jpg","skyconditionsStandingWater":false,"skyconditionsSpray":null,"skyconditionsHeavyRain":null,"skyconditionsGlobeTeams":["Earth to Sky","GLOBE Annual Meeting Detroit 2019","Kristens Team","NASA AFRC","NASA ARC","NASA GISS","NASA GRC","NASA GSFC","NASA IVV","NASA JPL","NASA JSC","NASA KSC"]}},{"protocol":"sky_conditions","measuredDate":"2020-12-08","createDate":"2021-05-23T12:15:25","updateDate":"2021-05-23T12:15:25","publishDate":"2021-06-23T21:14:57","organizationId":6512548,"organizationName":"NASA Goddard Space Flight Center GLOBE v-School","siteId":142735,"siteName":"18SUJ344187","countryName":"United States","countryCode":"USA","latitude":39.001656,"longitude":-76.912392,"elevation":17.7,"pid":193383475,"data":{"skyconditionsSand":null,"skyconditionsDownwardCaption":"","skyconditionsFog":null,"skyconditionsNimbostratus":null,"skyconditionsOpacityLow":null,"skyconditionsWestCaption":"","skyconditionsCloudCoverHigh":null,"skyconditionsDownwardPhotoUrl":"https://data.globe.gov/system/photos/2020/12/08/2048993/original.jpg","skyconditionsVolcanicAsh":null,"skyconditionsMeasurementLatitude":39.0017,"skyconditionsLeavesOnTrees":false,"skyconditionsMeasuredAt":"2020-12-08T17:10:00","skyconditionsCirrostratus":null,"skyconditionsRainingSnowing":false,"skyconditionsContrailCoverDeprecated":null,"skyconditionsCirrocumulus":null,"skyconditionsCumulus":null,"skyconditionsCirrus":null,"skyconditionsHaze":null,"skyconditionsNorthCaption":"","skyconditionsCumulonimbus":null,"skyconditionsSolarMeasuredAt":"2020-12-08T12:10:00","skyconditionsMuddy":false,"skyconditionsSkyClarity":"clear","skyconditionsUpwardPhotoUrl":"https://data.globe.gov/system/photos/2020/12/08/2048992/original.jpg","skyconditionsIsGlobeTrained":true,"skyconditionsShortLivedContrails":null,"skyconditionsSmoke":null,"skyconditionsWestPhotoUrl":"https://data.globe.gov/system/photos/2020/12/08/2048991/original.jpg","skyconditionsSouthCaption":"","skyconditionsObservationId":"116-142735-2952065-202012081710","skyconditionsCloudCoverMid":null,"skyconditionsUserid":2952065,"skyconditionsEastCaption":"","skyconditionsStratocumulus":null,"skyconditionsBlowingSnow":null,"skyconditionsSouthPhotoUrl":"https://data.globe.gov/system/photos/2020/12/08/2048989/original.jpg","skyconditionsMeasurementLongitude":-76.9122,"skyconditionsIsCitizenScience":true,"skyconditionsCloudCoverLow":null,"skyconditionsNorthPhotoUrl":"https://data.globe.gov/system/photos/2020/12/08/2048988/original.jpg","skyconditionsUpwardCaption":"","skyconditionsSpreadingContrails":null,"skyconditionsStratus":null,"skyconditionsDust":null,"skyconditionsComments":null,"skyconditionsDataSource":"GLOBE Observer App","skyconditionsSkyColor":"blue","skyconditionsOpacityHigh":null,"skyconditionsSkyConditionId":3618395,"skyconditionsNonSpreadingContrails":null,"skyconditionsDryGround":true,"skyconditionsHeavySnow":null,"skyconditionsCloudCover":"none","skyconditionsMeasurementElevation":0,"skyconditionsAltostratus":null,"skyconditionsSnowIce":false,"skyconditionsAltocumulus":null,"skyconditionsOpacityMid":null,"skyconditionsEastPhotoUrl":"https://data.globe.gov/system/photos/2020/12/08/2048990/original.jpg","skyconditionsStandingWater":false,"skyconditionsSpray":null,"skyconditionsHeavyRain":null,"skyconditionsGlobeTeams":["Earth to Sky","GLOBE Annual Meeting Detroit 2019","Kristens Team","NASA AFRC","NASA ARC","NASA GISS","NASA GRC","NASA GSFC","NASA IVV","NASA JPL","NASA JSC","NASA KSC"]}},{"protocol":"sky_conditions","measuredDate":"2020-01-03","createDate":"2021-05-23T10:20:30","updateDate":"2021-05-23T10:20:30","publishDate":"2021-06-23T21:05:18","organizationId":6512548,"organizationName":"NASA Goddard Space Flight Center GLOBE v-School","siteId":186564,"siteName":"18SUJ294086","countryName":"United States","countryCode":"USA","latitude":38.909734,"longitude":-76.967584,"elevation":22.9,"pid":193243030,"data":{"skyconditionsSand":null,"skyconditionsDownwardCaption":"","skyconditionsFog":null,"skyconditionsNimbostratus":null,"skyconditionsOpacityLow":"opaque","skyconditionsWestCaption":"","skyconditionsCloudCoverHigh":null,"skyconditionsDownwardPhotoUrl":"https://data.globe.gov/system/photos/2020/01/03/1439214/original.jpg","skyconditionsVolcanicAsh":null,"skyconditionsMeasurementLatitude":38.9103,"skyconditionsLeavesOnTrees":false,"skyconditionsMeasuredAt":"2020-01-03T16:36:00","skyconditionsCirrostratus":null,"skyconditionsRainingSnowing":false,"skyconditionsContrailCoverDeprecated":null,"skyconditionsCirrocumulus":null,"skyconditionsCumulus":null,"skyconditionsCirrus":null,"skyconditionsHaze":null,"skyconditionsNorthCaption":"","skyconditionsCumulonimbus":null,"skyconditionsSolarMeasuredAt":"2020-01-03T11:23:00","skyconditionsMuddy":false,"skyconditionsSkyClarity":null,"skyconditionsUpwardPhotoUrl":"https://data.globe.gov/system/photos/2020/01/03/1439213/original.jpg","skyconditionsIsGlobeTrained":true,"skyconditionsShortLivedContrails":null,"skyconditionsSmoke":null,"skyconditionsWestPhotoUrl":"https://data.globe.gov/system/photos/2020/01/03/1439212/original.jpg","skyconditionsSouthCaption":"","skyconditionsObservationId":"116-186564-2952065-202001031636","skyconditionsCloudCoverMid":null,"skyconditionsUserid":2952065,"skyconditionsEastCaption":"","skyconditionsStratocumulus":true,"skyconditionsBlowingSnow":null,"skyconditionsSouthPhotoUrl":"https://data.globe.gov/system/photos/2020/01/03/1439210/original.jpg","skyconditionsMeasurementLongitude":-76.9676,"skyconditionsIsCitizenScience":true,"skyconditionsCloudCoverLow":"overcast","skyconditionsNorthPhotoUrl":"https://data.globe.gov/system/photos/2020/01/03/1439209/original.jpg","skyconditionsUpwardCaption":"","skyconditionsSpreadingContrails":null,"skyconditionsStratus":null,"skyconditionsDust":null,"skyconditionsComments":null,"skyconditionsDataSource":"GLOBE Observer App","skyconditionsSkyColor":null,"skyconditionsOpacityHigh":null,"skyconditionsSkyConditionId":3359504,"skyconditionsNonSpreadingContrails":null,"skyconditionsDryGround":false,"skyconditionsHeavySnow":null,"skyconditionsCloudCover":"overcast","skyconditionsMeasurementElevation":0,"skyconditionsAltostratus":null,"skyconditionsSnowIce":false,"skyconditionsAltocumulus":null,"skyconditionsOpacityMid":null,"skyconditionsEastPhotoUrl":"https://data.globe.gov/system/photos/2020/01/03/1439211/original.jpg","skyconditionsStandingWater":true,"skyconditionsSpray":null,"skyconditionsHeavyRain":null,"skyconditionsGlobeTeams":["Earth to Sky","GLOBE Annual Meeting Detroit 2019","Kristens Team"]}},{"protocol":"sky_conditions","measuredDate":"2020-01-07","createDate":"2021-05-23T10:20:30","updateDate":"2021-05-23T10:20:30","publishDate":"2021-06-23T21:05:18","organizationId":60269,"organizationName":"Parkland Middle School","siteId":186567,"siteName":"18SUJ406176","countryName":"United States","countryCode":"USA","latitude":38.9929,"longitude":-76.840571,"elevation":62.8,"pid":193244290,"data":{"skyconditionsSand":null,"skyconditionsDownwardCaption":"","skyconditionsFog":null,"skyconditionsNimbostratus":null,"skyconditionsOpacityLow":"opaque","skyconditionsWestCaption":"","skyconditionsCloudCoverHigh":null,"skyconditionsDownwardPhotoUrl":"https://data.globe.gov/system/photos/2020/01/07/1439279/original.jpg","skyconditionsVolcanicAsh":null,"skyconditionsMeasurementLatitude":38.9933,"skyconditionsLeavesOnTrees":false,"skyconditionsMeasuredAt":"2020-01-07T16:30:00","skyconditionsCirrostratus":null,"skyconditionsRainingSnowing":false,"skyconditionsContrailCoverDeprecated":null,"skyconditionsCirrocumulus":null,"skyconditionsCumulus":null,"skyconditionsCirrus":null,"skyconditionsHaze":null,"skyconditionsNorthCaption":"","skyconditionsCumulonimbus":null,"skyconditionsSolarMeasuredAt":"2020-01-07T11:15:00","skyconditionsMuddy":false,"skyconditionsSkyClarity":null,"skyconditionsUpwardPhotoUrl":"https://data.globe.gov/system/photos/2020/01/07/1439278/original.jpg","skyconditionsIsGlobeTrained":true,"skyconditionsShortLivedContrails":null,"skyconditionsSmoke":null,"skyconditionsWestPhotoUrl":"https://data.globe.gov/system/photos/2020/01/07/1439277/original.jpg","skyconditionsSouthCaption":"","skyconditionsObservationId":"116-186567-2952065-202001071630","skyconditionsCloudCoverMid":null,"skyconditionsUserid":2952065,"skyconditionsEastCaption":"","skyconditionsStratocumulus":null,"skyconditionsBlowingSnow":null,"skyconditionsSouthPhotoUrl":"https://data.globe.gov/system/photos/2020/01/07/1439275/original.jpg","skyconditionsMeasurementLongitude":-76.8397,"skyconditionsIsCitizenScience":true,"skyconditionsCloudCoverLow":null,"skyconditionsNorthPhotoUrl":"https://data.globe.gov/system/photos/2020/01/07/1439274/original.jpg","skyconditionsUpwardCaption":"","skyconditionsSpreadingContrails":null,"skyconditionsStratus":true,"skyconditionsDust":null,"skyconditionsComments":null,"skyconditionsDataSource":"GLOBE Observer App","skyconditionsSkyColor":null,"skyconditionsOpacityHigh":null,"skyconditionsSkyConditionId":3359527,"skyconditionsNonSpreadingContrails":null,"skyconditionsDryGround":true,"skyconditionsHeavySnow":null,"skyconditionsCloudCover":"overcast","skyconditionsMeasurementElevation":0,"skyconditionsAltostratus":null,"skyconditionsSnowIce":false,"skyconditionsAltocumulus":null,"skyconditionsOpacityMid":null,"skyconditionsEastPhotoUrl":"https://data.globe.gov/system/photos/2020/01/07/1439276/original.jpg","skyconditionsStandingWater":false,"skyconditionsSpray":null,"skyconditionsHeavyRain":null,"skyconditionsGlobeTeams":["Earth to Sky","GLOBE Annual Meeting Detroit 2019","Kristens Team"]}},{"protocol":"sky_conditions","measuredDate":"2020-02-03","createDate":"2021-05-23T10:30:40","updateDate":"2021-05-23T10:30:40","publishDate":"2021-06-23T21:08:45","organizationId":6512548,"organizationName":"NASA Goddard Space Flight Center GLOBE v-School","siteId":189202,"siteName":"18SUJ408176","countryName":"United States","countryCode":"USA","latitude":38.992936,"longitude":-76.838263,"elevation":63.5,"pid":193255180,"data":{"skyconditionsSand":null,"skyconditionsDownwardCaption":"","skyconditionsFog":null,"skyconditionsNimbostratus":null,"skyconditionsOpacityLow":null,"skyconditionsWestCaption":"","skyconditionsCloudCoverHigh":"broken","skyconditionsDownwardPhotoUrl":"https://data.globe.gov/system/photos/2020/02/03/1475612/original.jpg","skyconditionsVolcanicAsh":null,"skyconditionsMeasurementLatitude":38.9936,"skyconditionsLeavesOnTrees":false,"skyconditionsMeasuredAt":"2020-02-03T14:42:00","skyconditionsCirrostratus":true,"skyconditionsRainingSnowing":false,"skyconditionsContrailCoverDeprecated":null,"skyconditionsCirrocumulus":true,"skyconditionsCumulus":null,"skyconditionsCirrus":null,"skyconditionsHaze":null,"skyconditionsNorthCaption":"","skyconditionsCumulonimbus":null,"skyconditionsSolarMeasuredAt":"2020-02-03T09:19:00","skyconditionsMuddy":false,"skyconditionsSkyClarity":null,"skyconditionsUpwardPhotoUrl":"https://data.globe.gov/system/photos/2020/02/03/1475611/original.jpg","skyconditionsIsGlobeTrained":true,"skyconditionsShortLivedContrails":null,"skyconditionsSmoke":null,"skyconditionsWestPhotoUrl":"https://data.globe.gov/system/photos/2020/02/03/1475610/original.jpg","skyconditionsSouthCaption":"","skyconditionsObservationId":"116-189202-2952065-202002031442","skyconditionsCloudCoverMid":null,"skyconditionsUserid":2952065,"skyconditionsEastCaption":"","skyconditionsStratocumulus":null,"skyconditionsBlowingSnow":null,"skyconditionsSouthPhotoUrl":"https://data.globe.gov/system/photos/2020/02/03/1475608/original.jpg","skyconditionsMeasurementLongitude":-76.8382,"skyconditionsIsCitizenScience":true,"skyconditionsCloudCoverLow":null,"skyconditionsNorthPhotoUrl":"https://data.globe.gov/system/photos/2020/02/03/1475607/original.jpg","skyconditionsUpwardCaption":"","skyconditionsSpreadingContrails":13,"skyconditionsStratus":null,"skyconditionsDust":null,"skyconditionsComments":null,"skyconditionsDataSource":"GLOBE Observer App","skyconditionsSkyColor":null,"skyconditionsOpacityHigh":null,"skyconditionsSkyConditionId":3380659,"skyconditionsNonSpreadingContrails":null,"skyconditionsDryGround":true,"skyconditionsHeavySnow":null,"skyconditionsCloudCover":"broken","skyconditionsMeasurementElevation":0,"skyconditionsAltostratus":null,"skyconditionsSnowIce":false,"skyconditionsAltocumulus":null,"skyconditionsOpacityMid":null,"skyconditionsEastPhotoUrl":"https://data.globe.gov/system/photos/2020/02/03/1475609/original.jpg","skyconditionsStandingWater":false,"skyconditionsSpray":null,"skyconditionsHeavyRain":null,"skyconditionsGlobeTeams":["Earth to Sky","GLOBE Annual Meeting Detroit 2019","Kristens Team"]}}]}</v>
      </c>
    </row>
    <row r="11" spans="1:6" ht="20" customHeight="1" x14ac:dyDescent="0.35">
      <c r="A11" s="16"/>
      <c r="B11" s="15"/>
      <c r="C11" s="12" t="str">
        <f t="shared" si="1"/>
        <v/>
      </c>
      <c r="E11" s="1" t="str">
        <f t="shared" si="0"/>
        <v/>
      </c>
      <c r="F11" s="3" t="str">
        <f t="shared" ref="F11:F74" si="2">IF(B11="","",_xlfn.WEBSERVICE(E11))</f>
        <v/>
      </c>
    </row>
    <row r="12" spans="1:6" ht="19" customHeight="1" x14ac:dyDescent="0.35">
      <c r="A12" s="16"/>
      <c r="B12" s="15"/>
      <c r="C12" s="12" t="str">
        <f t="shared" si="1"/>
        <v/>
      </c>
      <c r="E12" s="1" t="str">
        <f t="shared" si="0"/>
        <v/>
      </c>
      <c r="F12" s="3" t="str">
        <f t="shared" si="2"/>
        <v/>
      </c>
    </row>
    <row r="13" spans="1:6" x14ac:dyDescent="0.35">
      <c r="A13" s="16"/>
      <c r="B13" s="15"/>
      <c r="C13" s="12" t="str">
        <f t="shared" si="1"/>
        <v/>
      </c>
      <c r="E13" s="1" t="str">
        <f t="shared" si="0"/>
        <v/>
      </c>
      <c r="F13" s="3" t="str">
        <f t="shared" si="2"/>
        <v/>
      </c>
    </row>
    <row r="14" spans="1:6" x14ac:dyDescent="0.35">
      <c r="A14" s="16"/>
      <c r="B14" s="15"/>
      <c r="C14" s="12" t="str">
        <f t="shared" si="1"/>
        <v/>
      </c>
      <c r="E14" s="1" t="str">
        <f t="shared" si="0"/>
        <v/>
      </c>
      <c r="F14" s="3" t="str">
        <f t="shared" si="2"/>
        <v/>
      </c>
    </row>
    <row r="15" spans="1:6" x14ac:dyDescent="0.35">
      <c r="A15" s="16"/>
      <c r="B15" s="15"/>
      <c r="C15" s="12" t="str">
        <f t="shared" si="1"/>
        <v/>
      </c>
      <c r="E15" s="1" t="str">
        <f t="shared" si="0"/>
        <v/>
      </c>
      <c r="F15" s="3" t="str">
        <f t="shared" si="2"/>
        <v/>
      </c>
    </row>
    <row r="16" spans="1:6" x14ac:dyDescent="0.35">
      <c r="A16" s="16"/>
      <c r="B16" s="15"/>
      <c r="C16" s="12" t="str">
        <f t="shared" si="1"/>
        <v/>
      </c>
      <c r="E16" s="1" t="str">
        <f t="shared" si="0"/>
        <v/>
      </c>
      <c r="F16" s="3" t="str">
        <f t="shared" si="2"/>
        <v/>
      </c>
    </row>
    <row r="17" spans="1:6" x14ac:dyDescent="0.35">
      <c r="A17" s="16"/>
      <c r="B17" s="15"/>
      <c r="C17" s="12" t="str">
        <f t="shared" si="1"/>
        <v/>
      </c>
      <c r="E17" s="1" t="str">
        <f t="shared" si="0"/>
        <v/>
      </c>
      <c r="F17" s="3" t="str">
        <f t="shared" si="2"/>
        <v/>
      </c>
    </row>
    <row r="18" spans="1:6" x14ac:dyDescent="0.35">
      <c r="A18" s="16"/>
      <c r="B18" s="15"/>
      <c r="C18" s="12" t="str">
        <f t="shared" si="1"/>
        <v/>
      </c>
      <c r="E18" s="1" t="str">
        <f t="shared" si="0"/>
        <v/>
      </c>
      <c r="F18" s="3" t="str">
        <f t="shared" si="2"/>
        <v/>
      </c>
    </row>
    <row r="19" spans="1:6" x14ac:dyDescent="0.35">
      <c r="A19" s="16"/>
      <c r="B19" s="15"/>
      <c r="C19" s="12" t="str">
        <f t="shared" si="1"/>
        <v/>
      </c>
      <c r="E19" s="1" t="str">
        <f t="shared" si="0"/>
        <v/>
      </c>
      <c r="F19" s="3" t="str">
        <f t="shared" si="2"/>
        <v/>
      </c>
    </row>
    <row r="20" spans="1:6" x14ac:dyDescent="0.35">
      <c r="A20" s="16"/>
      <c r="B20" s="15"/>
      <c r="C20" s="12" t="str">
        <f t="shared" si="1"/>
        <v/>
      </c>
      <c r="E20" s="1" t="str">
        <f t="shared" si="0"/>
        <v/>
      </c>
      <c r="F20" s="3" t="str">
        <f t="shared" si="2"/>
        <v/>
      </c>
    </row>
    <row r="21" spans="1:6" x14ac:dyDescent="0.35">
      <c r="A21" s="16"/>
      <c r="B21" s="15"/>
      <c r="C21" s="12" t="str">
        <f t="shared" si="1"/>
        <v/>
      </c>
      <c r="E21" s="1" t="str">
        <f t="shared" si="0"/>
        <v/>
      </c>
      <c r="F21" s="3" t="str">
        <f t="shared" si="2"/>
        <v/>
      </c>
    </row>
    <row r="22" spans="1:6" x14ac:dyDescent="0.35">
      <c r="A22" s="16"/>
      <c r="B22" s="15"/>
      <c r="C22" s="12" t="str">
        <f t="shared" si="1"/>
        <v/>
      </c>
      <c r="E22" s="1" t="str">
        <f t="shared" si="0"/>
        <v/>
      </c>
      <c r="F22" s="3" t="str">
        <f t="shared" si="2"/>
        <v/>
      </c>
    </row>
    <row r="23" spans="1:6" x14ac:dyDescent="0.35">
      <c r="A23" s="16"/>
      <c r="B23" s="15"/>
      <c r="C23" s="12" t="str">
        <f t="shared" si="1"/>
        <v/>
      </c>
      <c r="E23" s="1" t="str">
        <f t="shared" si="0"/>
        <v/>
      </c>
      <c r="F23" s="3" t="str">
        <f t="shared" si="2"/>
        <v/>
      </c>
    </row>
    <row r="24" spans="1:6" x14ac:dyDescent="0.35">
      <c r="A24" s="16"/>
      <c r="B24" s="15"/>
      <c r="C24" s="12" t="str">
        <f t="shared" si="1"/>
        <v/>
      </c>
      <c r="E24" s="1" t="str">
        <f t="shared" si="0"/>
        <v/>
      </c>
      <c r="F24" s="3" t="str">
        <f t="shared" si="2"/>
        <v/>
      </c>
    </row>
    <row r="25" spans="1:6" x14ac:dyDescent="0.35">
      <c r="A25" s="16"/>
      <c r="B25" s="15"/>
      <c r="C25" s="12" t="str">
        <f t="shared" si="1"/>
        <v/>
      </c>
      <c r="E25" s="1" t="str">
        <f t="shared" si="0"/>
        <v/>
      </c>
      <c r="F25" s="3" t="str">
        <f t="shared" si="2"/>
        <v/>
      </c>
    </row>
    <row r="26" spans="1:6" x14ac:dyDescent="0.35">
      <c r="A26" s="16"/>
      <c r="B26" s="15"/>
      <c r="C26" s="12" t="str">
        <f t="shared" si="1"/>
        <v/>
      </c>
      <c r="E26" s="1" t="str">
        <f t="shared" si="0"/>
        <v/>
      </c>
      <c r="F26" s="3" t="str">
        <f t="shared" si="2"/>
        <v/>
      </c>
    </row>
    <row r="27" spans="1:6" x14ac:dyDescent="0.35">
      <c r="A27" s="16"/>
      <c r="B27" s="15"/>
      <c r="C27" s="12" t="str">
        <f t="shared" si="1"/>
        <v/>
      </c>
      <c r="E27" s="1" t="str">
        <f t="shared" si="0"/>
        <v/>
      </c>
      <c r="F27" s="3" t="str">
        <f t="shared" si="2"/>
        <v/>
      </c>
    </row>
    <row r="28" spans="1:6" x14ac:dyDescent="0.35">
      <c r="A28" s="16"/>
      <c r="B28" s="15"/>
      <c r="C28" s="12" t="str">
        <f t="shared" si="1"/>
        <v/>
      </c>
      <c r="E28" s="1" t="str">
        <f t="shared" si="0"/>
        <v/>
      </c>
      <c r="F28" s="3" t="str">
        <f t="shared" si="2"/>
        <v/>
      </c>
    </row>
    <row r="29" spans="1:6" x14ac:dyDescent="0.35">
      <c r="A29" s="16"/>
      <c r="B29" s="15"/>
      <c r="C29" s="12" t="str">
        <f t="shared" si="1"/>
        <v/>
      </c>
      <c r="E29" s="1" t="str">
        <f t="shared" si="0"/>
        <v/>
      </c>
      <c r="F29" s="3" t="str">
        <f t="shared" si="2"/>
        <v/>
      </c>
    </row>
    <row r="30" spans="1:6" x14ac:dyDescent="0.35">
      <c r="A30" s="16"/>
      <c r="B30" s="15"/>
      <c r="C30" s="12" t="str">
        <f t="shared" si="1"/>
        <v/>
      </c>
      <c r="E30" s="1" t="str">
        <f t="shared" si="0"/>
        <v/>
      </c>
      <c r="F30" s="3" t="str">
        <f t="shared" si="2"/>
        <v/>
      </c>
    </row>
    <row r="31" spans="1:6" x14ac:dyDescent="0.35">
      <c r="A31" s="16"/>
      <c r="B31" s="15"/>
      <c r="C31" s="12" t="str">
        <f t="shared" si="1"/>
        <v/>
      </c>
      <c r="E31" s="1" t="str">
        <f t="shared" si="0"/>
        <v/>
      </c>
      <c r="F31" s="3" t="str">
        <f t="shared" si="2"/>
        <v/>
      </c>
    </row>
    <row r="32" spans="1:6" x14ac:dyDescent="0.35">
      <c r="A32" s="16"/>
      <c r="B32" s="15"/>
      <c r="C32" s="12" t="str">
        <f t="shared" si="1"/>
        <v/>
      </c>
      <c r="E32" s="1" t="str">
        <f t="shared" si="0"/>
        <v/>
      </c>
      <c r="F32" s="3" t="str">
        <f t="shared" si="2"/>
        <v/>
      </c>
    </row>
    <row r="33" spans="1:6" x14ac:dyDescent="0.35">
      <c r="A33" s="16"/>
      <c r="B33" s="15"/>
      <c r="C33" s="12" t="str">
        <f t="shared" si="1"/>
        <v/>
      </c>
      <c r="E33" s="1" t="str">
        <f t="shared" si="0"/>
        <v/>
      </c>
      <c r="F33" s="3" t="str">
        <f t="shared" si="2"/>
        <v/>
      </c>
    </row>
    <row r="34" spans="1:6" x14ac:dyDescent="0.35">
      <c r="A34" s="16"/>
      <c r="B34" s="15"/>
      <c r="C34" s="12" t="str">
        <f t="shared" si="1"/>
        <v/>
      </c>
      <c r="E34" s="1" t="str">
        <f t="shared" si="0"/>
        <v/>
      </c>
      <c r="F34" s="3" t="str">
        <f t="shared" si="2"/>
        <v/>
      </c>
    </row>
    <row r="35" spans="1:6" x14ac:dyDescent="0.35">
      <c r="A35" s="16"/>
      <c r="B35" s="15"/>
      <c r="C35" s="12" t="str">
        <f t="shared" si="1"/>
        <v/>
      </c>
      <c r="E35" s="1" t="str">
        <f t="shared" si="0"/>
        <v/>
      </c>
      <c r="F35" s="3" t="str">
        <f t="shared" si="2"/>
        <v/>
      </c>
    </row>
    <row r="36" spans="1:6" x14ac:dyDescent="0.35">
      <c r="A36" s="16"/>
      <c r="B36" s="15"/>
      <c r="C36" s="12" t="str">
        <f t="shared" si="1"/>
        <v/>
      </c>
      <c r="E36" s="1" t="str">
        <f t="shared" si="0"/>
        <v/>
      </c>
      <c r="F36" s="3" t="str">
        <f t="shared" si="2"/>
        <v/>
      </c>
    </row>
    <row r="37" spans="1:6" x14ac:dyDescent="0.35">
      <c r="A37" s="16"/>
      <c r="B37" s="15"/>
      <c r="C37" s="12" t="str">
        <f t="shared" si="1"/>
        <v/>
      </c>
      <c r="E37" s="1" t="str">
        <f t="shared" si="0"/>
        <v/>
      </c>
      <c r="F37" s="3" t="str">
        <f t="shared" si="2"/>
        <v/>
      </c>
    </row>
    <row r="38" spans="1:6" x14ac:dyDescent="0.35">
      <c r="A38" s="16"/>
      <c r="B38" s="15"/>
      <c r="C38" s="12" t="str">
        <f t="shared" si="1"/>
        <v/>
      </c>
      <c r="E38" s="1" t="str">
        <f t="shared" si="0"/>
        <v/>
      </c>
      <c r="F38" s="3" t="str">
        <f t="shared" si="2"/>
        <v/>
      </c>
    </row>
    <row r="39" spans="1:6" x14ac:dyDescent="0.35">
      <c r="A39" s="16"/>
      <c r="B39" s="15"/>
      <c r="C39" s="12" t="str">
        <f t="shared" si="1"/>
        <v/>
      </c>
      <c r="E39" s="1" t="str">
        <f t="shared" si="0"/>
        <v/>
      </c>
      <c r="F39" s="3" t="str">
        <f t="shared" si="2"/>
        <v/>
      </c>
    </row>
    <row r="40" spans="1:6" x14ac:dyDescent="0.35">
      <c r="A40" s="16"/>
      <c r="B40" s="15"/>
      <c r="C40" s="12" t="str">
        <f t="shared" si="1"/>
        <v/>
      </c>
      <c r="E40" s="1" t="str">
        <f t="shared" si="0"/>
        <v/>
      </c>
      <c r="F40" s="3" t="str">
        <f t="shared" si="2"/>
        <v/>
      </c>
    </row>
    <row r="41" spans="1:6" x14ac:dyDescent="0.35">
      <c r="A41" s="16"/>
      <c r="B41" s="15"/>
      <c r="C41" s="12" t="str">
        <f t="shared" si="1"/>
        <v/>
      </c>
      <c r="E41" s="1" t="str">
        <f t="shared" ref="E41:E72" si="3">IF(B41="","",_xlfn.CONCAT($F$3,$B$5,"&amp;startdate=",$B$3,"&amp;enddate=",$B$4,"&amp;userid=",$B41,"&amp;geojson=FALSE&amp;sample=TRUE"))</f>
        <v/>
      </c>
      <c r="F41" s="3" t="str">
        <f t="shared" si="2"/>
        <v/>
      </c>
    </row>
    <row r="42" spans="1:6" x14ac:dyDescent="0.35">
      <c r="A42" s="16"/>
      <c r="B42" s="15"/>
      <c r="C42" s="12" t="str">
        <f t="shared" si="1"/>
        <v/>
      </c>
      <c r="E42" s="1" t="str">
        <f t="shared" si="3"/>
        <v/>
      </c>
      <c r="F42" s="3" t="str">
        <f t="shared" si="2"/>
        <v/>
      </c>
    </row>
    <row r="43" spans="1:6" x14ac:dyDescent="0.35">
      <c r="A43" s="16"/>
      <c r="B43" s="15"/>
      <c r="C43" s="12" t="str">
        <f t="shared" si="1"/>
        <v/>
      </c>
      <c r="E43" s="1" t="str">
        <f t="shared" si="3"/>
        <v/>
      </c>
      <c r="F43" s="3" t="str">
        <f t="shared" si="2"/>
        <v/>
      </c>
    </row>
    <row r="44" spans="1:6" x14ac:dyDescent="0.35">
      <c r="A44" s="16"/>
      <c r="B44" s="15"/>
      <c r="C44" s="12" t="str">
        <f t="shared" si="1"/>
        <v/>
      </c>
      <c r="E44" s="1" t="str">
        <f t="shared" si="3"/>
        <v/>
      </c>
      <c r="F44" s="3" t="str">
        <f t="shared" si="2"/>
        <v/>
      </c>
    </row>
    <row r="45" spans="1:6" x14ac:dyDescent="0.35">
      <c r="A45" s="16"/>
      <c r="B45" s="15"/>
      <c r="C45" s="12" t="str">
        <f t="shared" si="1"/>
        <v/>
      </c>
      <c r="E45" s="1" t="str">
        <f t="shared" si="3"/>
        <v/>
      </c>
      <c r="F45" s="3" t="str">
        <f t="shared" si="2"/>
        <v/>
      </c>
    </row>
    <row r="46" spans="1:6" x14ac:dyDescent="0.35">
      <c r="A46" s="16"/>
      <c r="B46" s="15"/>
      <c r="C46" s="12" t="str">
        <f t="shared" si="1"/>
        <v/>
      </c>
      <c r="E46" s="1" t="str">
        <f t="shared" si="3"/>
        <v/>
      </c>
      <c r="F46" s="3" t="str">
        <f t="shared" si="2"/>
        <v/>
      </c>
    </row>
    <row r="47" spans="1:6" x14ac:dyDescent="0.35">
      <c r="A47" s="16"/>
      <c r="B47" s="15"/>
      <c r="C47" s="12" t="str">
        <f t="shared" si="1"/>
        <v/>
      </c>
      <c r="E47" s="1" t="str">
        <f t="shared" si="3"/>
        <v/>
      </c>
      <c r="F47" s="3" t="str">
        <f t="shared" si="2"/>
        <v/>
      </c>
    </row>
    <row r="48" spans="1:6" x14ac:dyDescent="0.35">
      <c r="A48" s="16"/>
      <c r="B48" s="15"/>
      <c r="C48" s="12" t="str">
        <f t="shared" si="1"/>
        <v/>
      </c>
      <c r="E48" s="1" t="str">
        <f t="shared" si="3"/>
        <v/>
      </c>
      <c r="F48" s="3" t="str">
        <f t="shared" si="2"/>
        <v/>
      </c>
    </row>
    <row r="49" spans="1:6" x14ac:dyDescent="0.35">
      <c r="A49" s="16"/>
      <c r="B49" s="15"/>
      <c r="C49" s="12" t="str">
        <f t="shared" si="1"/>
        <v/>
      </c>
      <c r="E49" s="1" t="str">
        <f t="shared" si="3"/>
        <v/>
      </c>
      <c r="F49" s="3" t="str">
        <f t="shared" si="2"/>
        <v/>
      </c>
    </row>
    <row r="50" spans="1:6" x14ac:dyDescent="0.35">
      <c r="A50" s="16"/>
      <c r="B50" s="15"/>
      <c r="C50" s="12" t="str">
        <f t="shared" si="1"/>
        <v/>
      </c>
      <c r="E50" s="1" t="str">
        <f t="shared" si="3"/>
        <v/>
      </c>
      <c r="F50" s="3" t="str">
        <f t="shared" si="2"/>
        <v/>
      </c>
    </row>
    <row r="51" spans="1:6" x14ac:dyDescent="0.35">
      <c r="A51" s="16"/>
      <c r="B51" s="15"/>
      <c r="C51" s="12" t="str">
        <f t="shared" si="1"/>
        <v/>
      </c>
      <c r="E51" s="1" t="str">
        <f t="shared" si="3"/>
        <v/>
      </c>
      <c r="F51" s="3" t="str">
        <f t="shared" si="2"/>
        <v/>
      </c>
    </row>
    <row r="52" spans="1:6" x14ac:dyDescent="0.35">
      <c r="A52" s="16"/>
      <c r="B52" s="15"/>
      <c r="C52" s="12" t="str">
        <f t="shared" si="1"/>
        <v/>
      </c>
      <c r="E52" s="1" t="str">
        <f t="shared" si="3"/>
        <v/>
      </c>
      <c r="F52" s="3" t="str">
        <f t="shared" si="2"/>
        <v/>
      </c>
    </row>
    <row r="53" spans="1:6" x14ac:dyDescent="0.35">
      <c r="A53" s="16"/>
      <c r="B53" s="15"/>
      <c r="C53" s="12" t="str">
        <f t="shared" si="1"/>
        <v/>
      </c>
      <c r="E53" s="1" t="str">
        <f t="shared" si="3"/>
        <v/>
      </c>
      <c r="F53" s="3" t="str">
        <f t="shared" si="2"/>
        <v/>
      </c>
    </row>
    <row r="54" spans="1:6" x14ac:dyDescent="0.35">
      <c r="A54" s="16"/>
      <c r="B54" s="15"/>
      <c r="C54" s="12" t="str">
        <f t="shared" si="1"/>
        <v/>
      </c>
      <c r="E54" s="1" t="str">
        <f t="shared" si="3"/>
        <v/>
      </c>
      <c r="F54" s="3" t="str">
        <f t="shared" si="2"/>
        <v/>
      </c>
    </row>
    <row r="55" spans="1:6" x14ac:dyDescent="0.35">
      <c r="A55" s="16"/>
      <c r="B55" s="15"/>
      <c r="C55" s="12" t="str">
        <f t="shared" si="1"/>
        <v/>
      </c>
      <c r="E55" s="1" t="str">
        <f t="shared" si="3"/>
        <v/>
      </c>
      <c r="F55" s="3" t="str">
        <f t="shared" si="2"/>
        <v/>
      </c>
    </row>
    <row r="56" spans="1:6" x14ac:dyDescent="0.35">
      <c r="A56" s="16"/>
      <c r="B56" s="15"/>
      <c r="C56" s="12" t="str">
        <f t="shared" si="1"/>
        <v/>
      </c>
      <c r="E56" s="1" t="str">
        <f t="shared" si="3"/>
        <v/>
      </c>
      <c r="F56" s="3" t="str">
        <f t="shared" si="2"/>
        <v/>
      </c>
    </row>
    <row r="57" spans="1:6" x14ac:dyDescent="0.35">
      <c r="A57" s="16"/>
      <c r="B57" s="15"/>
      <c r="C57" s="12" t="str">
        <f t="shared" si="1"/>
        <v/>
      </c>
      <c r="E57" s="1" t="str">
        <f t="shared" si="3"/>
        <v/>
      </c>
      <c r="F57" s="3" t="str">
        <f t="shared" si="2"/>
        <v/>
      </c>
    </row>
    <row r="58" spans="1:6" x14ac:dyDescent="0.35">
      <c r="A58" s="16"/>
      <c r="B58" s="15"/>
      <c r="C58" s="12" t="str">
        <f t="shared" si="1"/>
        <v/>
      </c>
      <c r="E58" s="1" t="str">
        <f t="shared" si="3"/>
        <v/>
      </c>
      <c r="F58" s="3" t="str">
        <f t="shared" si="2"/>
        <v/>
      </c>
    </row>
    <row r="59" spans="1:6" x14ac:dyDescent="0.35">
      <c r="A59" s="16"/>
      <c r="B59" s="15"/>
      <c r="C59" s="12" t="str">
        <f t="shared" si="1"/>
        <v/>
      </c>
      <c r="E59" s="1" t="str">
        <f t="shared" si="3"/>
        <v/>
      </c>
      <c r="F59" s="3" t="str">
        <f t="shared" si="2"/>
        <v/>
      </c>
    </row>
    <row r="60" spans="1:6" x14ac:dyDescent="0.35">
      <c r="A60" s="16"/>
      <c r="B60" s="15"/>
      <c r="C60" s="12" t="str">
        <f t="shared" si="1"/>
        <v/>
      </c>
      <c r="E60" s="1" t="str">
        <f t="shared" si="3"/>
        <v/>
      </c>
      <c r="F60" s="3" t="str">
        <f t="shared" si="2"/>
        <v/>
      </c>
    </row>
    <row r="61" spans="1:6" x14ac:dyDescent="0.35">
      <c r="A61" s="16"/>
      <c r="B61" s="15"/>
      <c r="C61" s="12" t="str">
        <f t="shared" si="1"/>
        <v/>
      </c>
      <c r="E61" s="1" t="str">
        <f t="shared" si="3"/>
        <v/>
      </c>
      <c r="F61" s="3" t="str">
        <f t="shared" si="2"/>
        <v/>
      </c>
    </row>
    <row r="62" spans="1:6" x14ac:dyDescent="0.35">
      <c r="A62" s="16"/>
      <c r="B62" s="15"/>
      <c r="C62" s="12" t="str">
        <f t="shared" si="1"/>
        <v/>
      </c>
      <c r="E62" s="1" t="str">
        <f t="shared" si="3"/>
        <v/>
      </c>
      <c r="F62" s="3" t="str">
        <f t="shared" si="2"/>
        <v/>
      </c>
    </row>
    <row r="63" spans="1:6" x14ac:dyDescent="0.35">
      <c r="A63" s="16"/>
      <c r="B63" s="15"/>
      <c r="C63" s="12" t="str">
        <f t="shared" si="1"/>
        <v/>
      </c>
      <c r="E63" s="1" t="str">
        <f t="shared" si="3"/>
        <v/>
      </c>
      <c r="F63" s="3" t="str">
        <f t="shared" si="2"/>
        <v/>
      </c>
    </row>
    <row r="64" spans="1:6" x14ac:dyDescent="0.35">
      <c r="A64" s="16"/>
      <c r="B64" s="15"/>
      <c r="C64" s="12" t="str">
        <f t="shared" si="1"/>
        <v/>
      </c>
      <c r="E64" s="1" t="str">
        <f t="shared" si="3"/>
        <v/>
      </c>
      <c r="F64" s="3" t="str">
        <f t="shared" si="2"/>
        <v/>
      </c>
    </row>
    <row r="65" spans="1:6" x14ac:dyDescent="0.35">
      <c r="A65" s="16"/>
      <c r="B65" s="15"/>
      <c r="C65" s="12" t="str">
        <f t="shared" si="1"/>
        <v/>
      </c>
      <c r="E65" s="1" t="str">
        <f t="shared" si="3"/>
        <v/>
      </c>
      <c r="F65" s="3" t="str">
        <f t="shared" si="2"/>
        <v/>
      </c>
    </row>
    <row r="66" spans="1:6" x14ac:dyDescent="0.35">
      <c r="A66" s="16"/>
      <c r="B66" s="15"/>
      <c r="C66" s="12" t="str">
        <f t="shared" si="1"/>
        <v/>
      </c>
      <c r="E66" s="1" t="str">
        <f t="shared" si="3"/>
        <v/>
      </c>
      <c r="F66" s="3" t="str">
        <f t="shared" si="2"/>
        <v/>
      </c>
    </row>
    <row r="67" spans="1:6" x14ac:dyDescent="0.35">
      <c r="A67" s="16"/>
      <c r="B67" s="15"/>
      <c r="C67" s="12" t="str">
        <f t="shared" si="1"/>
        <v/>
      </c>
      <c r="E67" s="1" t="str">
        <f t="shared" si="3"/>
        <v/>
      </c>
      <c r="F67" s="3" t="str">
        <f t="shared" si="2"/>
        <v/>
      </c>
    </row>
    <row r="68" spans="1:6" x14ac:dyDescent="0.35">
      <c r="A68" s="16"/>
      <c r="B68" s="15"/>
      <c r="C68" s="12" t="str">
        <f t="shared" si="1"/>
        <v/>
      </c>
      <c r="E68" s="1" t="str">
        <f t="shared" si="3"/>
        <v/>
      </c>
      <c r="F68" s="3" t="str">
        <f t="shared" si="2"/>
        <v/>
      </c>
    </row>
    <row r="69" spans="1:6" x14ac:dyDescent="0.35">
      <c r="A69" s="16"/>
      <c r="B69" s="15"/>
      <c r="C69" s="12" t="str">
        <f t="shared" si="1"/>
        <v/>
      </c>
      <c r="E69" s="1" t="str">
        <f t="shared" si="3"/>
        <v/>
      </c>
      <c r="F69" s="3" t="str">
        <f t="shared" si="2"/>
        <v/>
      </c>
    </row>
    <row r="70" spans="1:6" x14ac:dyDescent="0.35">
      <c r="A70" s="16"/>
      <c r="B70" s="15"/>
      <c r="C70" s="12" t="str">
        <f t="shared" si="1"/>
        <v/>
      </c>
      <c r="E70" s="1" t="str">
        <f t="shared" si="3"/>
        <v/>
      </c>
      <c r="F70" s="3" t="str">
        <f t="shared" si="2"/>
        <v/>
      </c>
    </row>
    <row r="71" spans="1:6" x14ac:dyDescent="0.35">
      <c r="A71" s="16"/>
      <c r="B71" s="15"/>
      <c r="C71" s="12" t="str">
        <f t="shared" si="1"/>
        <v/>
      </c>
      <c r="E71" s="1" t="str">
        <f t="shared" si="3"/>
        <v/>
      </c>
      <c r="F71" s="3" t="str">
        <f t="shared" si="2"/>
        <v/>
      </c>
    </row>
    <row r="72" spans="1:6" x14ac:dyDescent="0.35">
      <c r="A72" s="16"/>
      <c r="B72" s="15"/>
      <c r="C72" s="12" t="str">
        <f t="shared" si="1"/>
        <v/>
      </c>
      <c r="E72" s="1" t="str">
        <f t="shared" si="3"/>
        <v/>
      </c>
      <c r="F72" s="3" t="str">
        <f t="shared" si="2"/>
        <v/>
      </c>
    </row>
    <row r="73" spans="1:6" x14ac:dyDescent="0.35">
      <c r="A73" s="16"/>
      <c r="B73" s="15"/>
      <c r="C73" s="12" t="str">
        <f t="shared" si="1"/>
        <v/>
      </c>
      <c r="E73" s="1" t="str">
        <f t="shared" ref="E73:E102" si="4">IF(B73="","",_xlfn.CONCAT($F$3,$B$5,"&amp;startdate=",$B$3,"&amp;enddate=",$B$4,"&amp;userid=",$B73,"&amp;geojson=FALSE&amp;sample=TRUE"))</f>
        <v/>
      </c>
      <c r="F73" s="3" t="str">
        <f t="shared" si="2"/>
        <v/>
      </c>
    </row>
    <row r="74" spans="1:6" x14ac:dyDescent="0.35">
      <c r="A74" s="16"/>
      <c r="B74" s="15"/>
      <c r="C74" s="12" t="str">
        <f t="shared" ref="C74:C102" si="5">IFERROR(IF(B74="","",MID(F74,(SEARCH("count",F74)+7),(SEARCH("message",F74)-2)-(SEARCH("count",F74)+7))),"Error - Check Inputs")</f>
        <v/>
      </c>
      <c r="E74" s="1" t="str">
        <f t="shared" si="4"/>
        <v/>
      </c>
      <c r="F74" s="3" t="str">
        <f t="shared" si="2"/>
        <v/>
      </c>
    </row>
    <row r="75" spans="1:6" x14ac:dyDescent="0.35">
      <c r="A75" s="16"/>
      <c r="B75" s="15"/>
      <c r="C75" s="12" t="str">
        <f t="shared" si="5"/>
        <v/>
      </c>
      <c r="E75" s="1" t="str">
        <f t="shared" si="4"/>
        <v/>
      </c>
      <c r="F75" s="3" t="str">
        <f t="shared" ref="F75:F102" si="6">IF(B75="","",_xlfn.WEBSERVICE(E75))</f>
        <v/>
      </c>
    </row>
    <row r="76" spans="1:6" x14ac:dyDescent="0.35">
      <c r="A76" s="16"/>
      <c r="B76" s="15"/>
      <c r="C76" s="12" t="str">
        <f t="shared" si="5"/>
        <v/>
      </c>
      <c r="E76" s="1" t="str">
        <f t="shared" si="4"/>
        <v/>
      </c>
      <c r="F76" s="3" t="str">
        <f t="shared" si="6"/>
        <v/>
      </c>
    </row>
    <row r="77" spans="1:6" x14ac:dyDescent="0.35">
      <c r="A77" s="16"/>
      <c r="B77" s="15"/>
      <c r="C77" s="12" t="str">
        <f t="shared" si="5"/>
        <v/>
      </c>
      <c r="E77" s="1" t="str">
        <f t="shared" si="4"/>
        <v/>
      </c>
      <c r="F77" s="3" t="str">
        <f t="shared" si="6"/>
        <v/>
      </c>
    </row>
    <row r="78" spans="1:6" x14ac:dyDescent="0.35">
      <c r="A78" s="16"/>
      <c r="B78" s="15"/>
      <c r="C78" s="12" t="str">
        <f t="shared" si="5"/>
        <v/>
      </c>
      <c r="E78" s="1" t="str">
        <f t="shared" si="4"/>
        <v/>
      </c>
      <c r="F78" s="3" t="str">
        <f t="shared" si="6"/>
        <v/>
      </c>
    </row>
    <row r="79" spans="1:6" x14ac:dyDescent="0.35">
      <c r="A79" s="16"/>
      <c r="B79" s="15"/>
      <c r="C79" s="12" t="str">
        <f t="shared" si="5"/>
        <v/>
      </c>
      <c r="E79" s="1" t="str">
        <f t="shared" si="4"/>
        <v/>
      </c>
      <c r="F79" s="3" t="str">
        <f t="shared" si="6"/>
        <v/>
      </c>
    </row>
    <row r="80" spans="1:6" x14ac:dyDescent="0.35">
      <c r="A80" s="16"/>
      <c r="B80" s="15"/>
      <c r="C80" s="12" t="str">
        <f t="shared" si="5"/>
        <v/>
      </c>
      <c r="E80" s="1" t="str">
        <f t="shared" si="4"/>
        <v/>
      </c>
      <c r="F80" s="3" t="str">
        <f t="shared" si="6"/>
        <v/>
      </c>
    </row>
    <row r="81" spans="1:6" x14ac:dyDescent="0.35">
      <c r="A81" s="16"/>
      <c r="B81" s="15"/>
      <c r="C81" s="12" t="str">
        <f t="shared" si="5"/>
        <v/>
      </c>
      <c r="E81" s="1" t="str">
        <f t="shared" si="4"/>
        <v/>
      </c>
      <c r="F81" s="3" t="str">
        <f t="shared" si="6"/>
        <v/>
      </c>
    </row>
    <row r="82" spans="1:6" x14ac:dyDescent="0.35">
      <c r="A82" s="16"/>
      <c r="B82" s="15"/>
      <c r="C82" s="12" t="str">
        <f t="shared" si="5"/>
        <v/>
      </c>
      <c r="E82" s="1" t="str">
        <f t="shared" si="4"/>
        <v/>
      </c>
      <c r="F82" s="3" t="str">
        <f t="shared" si="6"/>
        <v/>
      </c>
    </row>
    <row r="83" spans="1:6" x14ac:dyDescent="0.35">
      <c r="A83" s="16"/>
      <c r="B83" s="15"/>
      <c r="C83" s="12" t="str">
        <f t="shared" si="5"/>
        <v/>
      </c>
      <c r="E83" s="1" t="str">
        <f t="shared" si="4"/>
        <v/>
      </c>
      <c r="F83" s="3" t="str">
        <f t="shared" si="6"/>
        <v/>
      </c>
    </row>
    <row r="84" spans="1:6" x14ac:dyDescent="0.35">
      <c r="A84" s="16"/>
      <c r="B84" s="15"/>
      <c r="C84" s="12" t="str">
        <f t="shared" si="5"/>
        <v/>
      </c>
      <c r="E84" s="1" t="str">
        <f t="shared" si="4"/>
        <v/>
      </c>
      <c r="F84" s="3" t="str">
        <f t="shared" si="6"/>
        <v/>
      </c>
    </row>
    <row r="85" spans="1:6" x14ac:dyDescent="0.35">
      <c r="A85" s="16"/>
      <c r="B85" s="15"/>
      <c r="C85" s="12" t="str">
        <f t="shared" si="5"/>
        <v/>
      </c>
      <c r="E85" s="1" t="str">
        <f t="shared" si="4"/>
        <v/>
      </c>
      <c r="F85" s="3" t="str">
        <f t="shared" si="6"/>
        <v/>
      </c>
    </row>
    <row r="86" spans="1:6" x14ac:dyDescent="0.35">
      <c r="A86" s="16"/>
      <c r="B86" s="15"/>
      <c r="C86" s="12" t="str">
        <f t="shared" si="5"/>
        <v/>
      </c>
      <c r="E86" s="1" t="str">
        <f t="shared" si="4"/>
        <v/>
      </c>
      <c r="F86" s="3" t="str">
        <f t="shared" si="6"/>
        <v/>
      </c>
    </row>
    <row r="87" spans="1:6" x14ac:dyDescent="0.35">
      <c r="A87" s="16"/>
      <c r="B87" s="15"/>
      <c r="C87" s="12" t="str">
        <f t="shared" si="5"/>
        <v/>
      </c>
      <c r="E87" s="1" t="str">
        <f t="shared" si="4"/>
        <v/>
      </c>
      <c r="F87" s="3" t="str">
        <f t="shared" si="6"/>
        <v/>
      </c>
    </row>
    <row r="88" spans="1:6" x14ac:dyDescent="0.35">
      <c r="A88" s="16"/>
      <c r="B88" s="15"/>
      <c r="C88" s="12" t="str">
        <f t="shared" si="5"/>
        <v/>
      </c>
      <c r="E88" s="1" t="str">
        <f t="shared" si="4"/>
        <v/>
      </c>
      <c r="F88" s="3" t="str">
        <f t="shared" si="6"/>
        <v/>
      </c>
    </row>
    <row r="89" spans="1:6" x14ac:dyDescent="0.35">
      <c r="A89" s="16"/>
      <c r="B89" s="15"/>
      <c r="C89" s="12" t="str">
        <f t="shared" si="5"/>
        <v/>
      </c>
      <c r="E89" s="1" t="str">
        <f t="shared" si="4"/>
        <v/>
      </c>
      <c r="F89" s="3" t="str">
        <f t="shared" si="6"/>
        <v/>
      </c>
    </row>
    <row r="90" spans="1:6" x14ac:dyDescent="0.35">
      <c r="A90" s="16"/>
      <c r="B90" s="15"/>
      <c r="C90" s="12" t="str">
        <f t="shared" si="5"/>
        <v/>
      </c>
      <c r="E90" s="1" t="str">
        <f t="shared" si="4"/>
        <v/>
      </c>
      <c r="F90" s="3" t="str">
        <f t="shared" si="6"/>
        <v/>
      </c>
    </row>
    <row r="91" spans="1:6" x14ac:dyDescent="0.35">
      <c r="A91" s="16"/>
      <c r="B91" s="15"/>
      <c r="C91" s="12" t="str">
        <f t="shared" si="5"/>
        <v/>
      </c>
      <c r="E91" s="1" t="str">
        <f t="shared" si="4"/>
        <v/>
      </c>
      <c r="F91" s="3" t="str">
        <f t="shared" si="6"/>
        <v/>
      </c>
    </row>
    <row r="92" spans="1:6" x14ac:dyDescent="0.35">
      <c r="A92" s="16"/>
      <c r="B92" s="15"/>
      <c r="C92" s="12" t="str">
        <f t="shared" si="5"/>
        <v/>
      </c>
      <c r="E92" s="1" t="str">
        <f t="shared" si="4"/>
        <v/>
      </c>
      <c r="F92" s="3" t="str">
        <f t="shared" si="6"/>
        <v/>
      </c>
    </row>
    <row r="93" spans="1:6" x14ac:dyDescent="0.35">
      <c r="A93" s="16"/>
      <c r="B93" s="15"/>
      <c r="C93" s="12" t="str">
        <f t="shared" si="5"/>
        <v/>
      </c>
      <c r="E93" s="1" t="str">
        <f t="shared" si="4"/>
        <v/>
      </c>
      <c r="F93" s="3" t="str">
        <f t="shared" si="6"/>
        <v/>
      </c>
    </row>
    <row r="94" spans="1:6" x14ac:dyDescent="0.35">
      <c r="A94" s="16"/>
      <c r="B94" s="15"/>
      <c r="C94" s="12" t="str">
        <f t="shared" si="5"/>
        <v/>
      </c>
      <c r="E94" s="1" t="str">
        <f t="shared" si="4"/>
        <v/>
      </c>
      <c r="F94" s="3" t="str">
        <f t="shared" si="6"/>
        <v/>
      </c>
    </row>
    <row r="95" spans="1:6" x14ac:dyDescent="0.35">
      <c r="A95" s="16"/>
      <c r="B95" s="15"/>
      <c r="C95" s="12" t="str">
        <f t="shared" si="5"/>
        <v/>
      </c>
      <c r="E95" s="1" t="str">
        <f t="shared" si="4"/>
        <v/>
      </c>
      <c r="F95" s="3" t="str">
        <f t="shared" si="6"/>
        <v/>
      </c>
    </row>
    <row r="96" spans="1:6" x14ac:dyDescent="0.35">
      <c r="A96" s="16"/>
      <c r="B96" s="15"/>
      <c r="C96" s="12" t="str">
        <f t="shared" si="5"/>
        <v/>
      </c>
      <c r="E96" s="1" t="str">
        <f t="shared" si="4"/>
        <v/>
      </c>
      <c r="F96" s="3" t="str">
        <f t="shared" si="6"/>
        <v/>
      </c>
    </row>
    <row r="97" spans="1:6" x14ac:dyDescent="0.35">
      <c r="A97" s="16"/>
      <c r="B97" s="15"/>
      <c r="C97" s="12" t="str">
        <f t="shared" si="5"/>
        <v/>
      </c>
      <c r="E97" s="1" t="str">
        <f t="shared" si="4"/>
        <v/>
      </c>
      <c r="F97" s="3" t="str">
        <f t="shared" si="6"/>
        <v/>
      </c>
    </row>
    <row r="98" spans="1:6" x14ac:dyDescent="0.35">
      <c r="A98" s="16"/>
      <c r="B98" s="15"/>
      <c r="C98" s="12" t="str">
        <f t="shared" si="5"/>
        <v/>
      </c>
      <c r="E98" s="1" t="str">
        <f t="shared" si="4"/>
        <v/>
      </c>
      <c r="F98" s="3" t="str">
        <f t="shared" si="6"/>
        <v/>
      </c>
    </row>
    <row r="99" spans="1:6" x14ac:dyDescent="0.35">
      <c r="A99" s="16"/>
      <c r="B99" s="15"/>
      <c r="C99" s="12" t="str">
        <f t="shared" si="5"/>
        <v/>
      </c>
      <c r="E99" s="1" t="str">
        <f t="shared" si="4"/>
        <v/>
      </c>
      <c r="F99" s="3" t="str">
        <f t="shared" si="6"/>
        <v/>
      </c>
    </row>
    <row r="100" spans="1:6" x14ac:dyDescent="0.35">
      <c r="A100" s="16"/>
      <c r="B100" s="15"/>
      <c r="C100" s="12" t="str">
        <f t="shared" si="5"/>
        <v/>
      </c>
      <c r="E100" s="1" t="str">
        <f t="shared" si="4"/>
        <v/>
      </c>
      <c r="F100" s="3" t="str">
        <f t="shared" si="6"/>
        <v/>
      </c>
    </row>
    <row r="101" spans="1:6" x14ac:dyDescent="0.35">
      <c r="A101" s="16"/>
      <c r="B101" s="15"/>
      <c r="C101" s="12" t="str">
        <f t="shared" si="5"/>
        <v/>
      </c>
      <c r="E101" s="1" t="str">
        <f t="shared" si="4"/>
        <v/>
      </c>
      <c r="F101" s="3" t="str">
        <f t="shared" si="6"/>
        <v/>
      </c>
    </row>
    <row r="102" spans="1:6" x14ac:dyDescent="0.35">
      <c r="A102" s="16"/>
      <c r="B102" s="15"/>
      <c r="C102" s="12" t="str">
        <f t="shared" si="5"/>
        <v/>
      </c>
      <c r="E102" s="1" t="str">
        <f t="shared" si="4"/>
        <v/>
      </c>
      <c r="F102" s="3" t="str">
        <f t="shared" si="6"/>
        <v/>
      </c>
    </row>
    <row r="103" spans="1:6" x14ac:dyDescent="0.35">
      <c r="A103" s="19" t="s">
        <v>9</v>
      </c>
      <c r="B103" s="19"/>
      <c r="C103" s="19"/>
      <c r="D103" s="19"/>
      <c r="E103" s="19"/>
    </row>
  </sheetData>
  <sheetProtection sheet="1" objects="1" scenarios="1" selectLockedCells="1"/>
  <mergeCells count="3">
    <mergeCell ref="A103:E103"/>
    <mergeCell ref="E1:F1"/>
    <mergeCell ref="A1:C1"/>
  </mergeCells>
  <hyperlinks>
    <hyperlink ref="F3" r:id="rId1" xr:uid="{926F58B2-56E0-4ED6-A753-E815C4A0EB36}"/>
  </hyperlinks>
  <pageMargins left="0.7" right="0.7" top="0.75" bottom="0.75" header="0.3" footer="0.3"/>
  <pageSetup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21263-E52F-44F0-AD92-B323C940EF22}">
  <dimension ref="A1:A2"/>
  <sheetViews>
    <sheetView workbookViewId="0">
      <selection activeCell="A12" sqref="A12"/>
    </sheetView>
  </sheetViews>
  <sheetFormatPr defaultRowHeight="14.5" x14ac:dyDescent="0.35"/>
  <cols>
    <col min="1" max="1" width="126.54296875" customWidth="1"/>
  </cols>
  <sheetData>
    <row r="1" spans="1:1" x14ac:dyDescent="0.35">
      <c r="A1" t="s">
        <v>11</v>
      </c>
    </row>
    <row r="2" spans="1:1" ht="198" x14ac:dyDescent="0.5">
      <c r="A2" s="4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Number of Observations per User</vt:lpstr>
      <vt:lpstr>List of Protocol 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Overoye</dc:creator>
  <cp:lastModifiedBy>David Overoye</cp:lastModifiedBy>
  <dcterms:created xsi:type="dcterms:W3CDTF">2021-06-27T19:49:37Z</dcterms:created>
  <dcterms:modified xsi:type="dcterms:W3CDTF">2021-06-27T22:08:04Z</dcterms:modified>
</cp:coreProperties>
</file>